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E0576ED8-1D56-4183-9DCB-1225BBDC001E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CLASSIC (интерьер и улица)" sheetId="14" r:id="rId1"/>
    <sheet name="COLOR (интерьер)" sheetId="16" r:id="rId2"/>
    <sheet name="MIDNIGHT (интерьер)" sheetId="17" r:id="rId3"/>
    <sheet name="SURFACE (интерьер)" sheetId="15" r:id="rId4"/>
    <sheet name="CONCRETE (интерьер)" sheetId="18" r:id="rId5"/>
    <sheet name="Classi1c" sheetId="1" state="hidden" r:id="rId6"/>
    <sheet name="Биокамины" sheetId="4" state="hidden" r:id="rId7"/>
    <sheet name="МАФ" sheetId="13" r:id="rId8"/>
  </sheets>
  <definedNames>
    <definedName name="_xlnm.Print_Area" localSheetId="5">Classi1c!$A$1:$N$119</definedName>
    <definedName name="_xlnm.Print_Area" localSheetId="0">'CLASSIC (интерьер и улица)'!$A$1:$F$116</definedName>
    <definedName name="_xlnm.Print_Area" localSheetId="1">'COLOR (интерьер)'!$A$1:$F$113</definedName>
    <definedName name="_xlnm.Print_Area" localSheetId="4">'CONCRETE (интерьер)'!$A$1:$F$113</definedName>
    <definedName name="_xlnm.Print_Area" localSheetId="2">'MIDNIGHT (интерьер)'!$A$1:$F$113</definedName>
    <definedName name="_xlnm.Print_Area" localSheetId="3">'SURFACE (интерьер)'!$A$1:$F$113</definedName>
    <definedName name="_xlnm.Print_Area" localSheetId="7">МАФ!$A$1:$E$42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L41" i="1"/>
  <c r="M41" i="1"/>
  <c r="K31" i="1"/>
  <c r="K32" i="1"/>
  <c r="K33" i="1"/>
  <c r="K34" i="1"/>
  <c r="K35" i="1"/>
  <c r="K36" i="1"/>
  <c r="L31" i="1"/>
  <c r="L32" i="1"/>
  <c r="L33" i="1"/>
  <c r="L34" i="1"/>
  <c r="L35" i="1"/>
  <c r="L36" i="1"/>
  <c r="M31" i="1"/>
  <c r="M32" i="1"/>
  <c r="M33" i="1"/>
  <c r="M34" i="1"/>
  <c r="M35" i="1"/>
  <c r="M36" i="1"/>
  <c r="K56" i="1" l="1"/>
  <c r="L56" i="1"/>
  <c r="M56" i="1"/>
  <c r="K57" i="1"/>
  <c r="L57" i="1"/>
  <c r="M57" i="1"/>
  <c r="K58" i="1"/>
  <c r="L58" i="1"/>
  <c r="M58" i="1"/>
  <c r="M83" i="1"/>
  <c r="L83" i="1"/>
  <c r="K83" i="1"/>
  <c r="M49" i="1"/>
  <c r="L49" i="1"/>
  <c r="K49" i="1"/>
  <c r="M48" i="1"/>
  <c r="L48" i="1"/>
  <c r="K48" i="1"/>
  <c r="M47" i="1"/>
  <c r="L47" i="1"/>
  <c r="K47" i="1"/>
  <c r="K41" i="1" l="1"/>
  <c r="M42" i="1"/>
  <c r="L42" i="1"/>
  <c r="K42" i="1"/>
  <c r="M82" i="1" l="1"/>
  <c r="L82" i="1"/>
  <c r="K82" i="1"/>
  <c r="M71" i="1"/>
  <c r="M72" i="1"/>
  <c r="M73" i="1"/>
  <c r="M70" i="1"/>
  <c r="L71" i="1"/>
  <c r="L72" i="1"/>
  <c r="L73" i="1"/>
  <c r="L70" i="1"/>
  <c r="K71" i="1"/>
  <c r="K72" i="1"/>
  <c r="K73" i="1"/>
  <c r="K70" i="1"/>
  <c r="M61" i="1"/>
  <c r="M62" i="1"/>
  <c r="M63" i="1"/>
  <c r="M64" i="1"/>
  <c r="M65" i="1"/>
  <c r="M66" i="1"/>
  <c r="M67" i="1"/>
  <c r="M68" i="1"/>
  <c r="M60" i="1"/>
  <c r="L61" i="1"/>
  <c r="L62" i="1"/>
  <c r="L63" i="1"/>
  <c r="L64" i="1"/>
  <c r="L65" i="1"/>
  <c r="L66" i="1"/>
  <c r="L67" i="1"/>
  <c r="L68" i="1"/>
  <c r="L60" i="1"/>
  <c r="K61" i="1"/>
  <c r="K62" i="1"/>
  <c r="K63" i="1"/>
  <c r="K64" i="1"/>
  <c r="K65" i="1"/>
  <c r="K66" i="1"/>
  <c r="K67" i="1"/>
  <c r="K68" i="1"/>
  <c r="K60" i="1"/>
  <c r="M52" i="1"/>
  <c r="M53" i="1"/>
  <c r="M54" i="1"/>
  <c r="M51" i="1"/>
  <c r="L52" i="1"/>
  <c r="L53" i="1"/>
  <c r="L54" i="1"/>
  <c r="L51" i="1"/>
  <c r="K52" i="1"/>
  <c r="K53" i="1"/>
  <c r="K54" i="1"/>
  <c r="K51" i="1"/>
  <c r="M39" i="1"/>
  <c r="L39" i="1"/>
  <c r="K40" i="1"/>
  <c r="K39" i="1"/>
  <c r="M37" i="1"/>
  <c r="M30" i="1"/>
  <c r="L37" i="1"/>
  <c r="L30" i="1"/>
  <c r="K37" i="1"/>
  <c r="K30" i="1"/>
  <c r="M16" i="1" l="1"/>
  <c r="L16" i="1"/>
  <c r="K16" i="1"/>
  <c r="E16" i="4" l="1"/>
  <c r="E15" i="4"/>
  <c r="E14" i="4"/>
  <c r="E12" i="4"/>
  <c r="E11" i="4"/>
  <c r="E10" i="4"/>
  <c r="E8" i="4"/>
  <c r="E7" i="4"/>
  <c r="E6" i="4"/>
  <c r="N77" i="1" l="1"/>
  <c r="N75" i="1"/>
</calcChain>
</file>

<file path=xl/sharedStrings.xml><?xml version="1.0" encoding="utf-8"?>
<sst xmlns="http://schemas.openxmlformats.org/spreadsheetml/2006/main" count="1249" uniqueCount="275">
  <si>
    <t>Фото</t>
  </si>
  <si>
    <t>Название</t>
  </si>
  <si>
    <t>Описание</t>
  </si>
  <si>
    <t>e-mail: sales@concretika.ru</t>
  </si>
  <si>
    <t>Concretika iron С50</t>
  </si>
  <si>
    <t>Concretika iron С60</t>
  </si>
  <si>
    <t>Цена дилерская</t>
  </si>
  <si>
    <t>Concretika B 60</t>
  </si>
  <si>
    <t>Concretika B 80</t>
  </si>
  <si>
    <t>Диаметр: 59 см Высота чаши: 10 см Высота с подставкой: 20 см Толщина: 0,7 см Вес: 10 кг</t>
  </si>
  <si>
    <t>Диаметр: 78 см Высота чаши: 10 см Высота с подставкой: 20 см Толщина: 0,7 см Вес: 10 кг</t>
  </si>
  <si>
    <t>РРЦ</t>
  </si>
  <si>
    <t>B-серия: Чаша из бетона</t>
  </si>
  <si>
    <t>Диаметр: 49 см Высота чаши: 10,5 см Высота с подставкой: 25 см Толщина: 6 мм Вес: 20 кг</t>
  </si>
  <si>
    <t>Диаметр: 59 см Высота чаши: 12,5 см Высота с подставкой: 28,5 см Толщина: 7 мм Вес: 23 кг</t>
  </si>
  <si>
    <t>D-серия: Чугунная чаша на круглоый бетонной подставке</t>
  </si>
  <si>
    <t xml:space="preserve">Чаша чугунная, диаметр 59 см, вес чаши: 13 кг. 
Стол из декоративного фибробетона. Габариты стола: 1250х1250х300мм, вес стола: 80 кг. 
Возможно изменение конструктива стола, фактуры и цвета. </t>
  </si>
  <si>
    <t xml:space="preserve">Чаша чугунная, диаметр 78 см, вес чаши: 35 кг. 
Стол из декоративного фибробетона. Габариты стола: 1250х1250х300мм, вес стола: 80 кг. 
Возможно изменение конструктива стола, фактуры и цвета. </t>
  </si>
  <si>
    <t xml:space="preserve">Чаша чугунная, диаметр 100 см, вес чаши: 120 кг. 
Стол из декоративного фибробетона. Габариты стола: 1250х1250х300мм, вес стола: 80 кг. 
Возможно изменение конструктива стола, фактуры и цвета. </t>
  </si>
  <si>
    <t>Concretika firepit table T60</t>
  </si>
  <si>
    <t>Concretika firepit table T80</t>
  </si>
  <si>
    <t>Concretika firepit table T100</t>
  </si>
  <si>
    <t>P-серия: чаша iron pit на основании из состаренного бетона</t>
  </si>
  <si>
    <t>T-серия: firepit table 1200</t>
  </si>
  <si>
    <t>Аксессуары</t>
  </si>
  <si>
    <t>Каминные столики</t>
  </si>
  <si>
    <t>Камины - колонны</t>
  </si>
  <si>
    <t>Чехлы на столики</t>
  </si>
  <si>
    <t>Чехлы на камины-колонны</t>
  </si>
  <si>
    <t>Биотопливо</t>
  </si>
  <si>
    <t>Высокая квадратная колонна. Длина: 40 см. Ширина: 40 см. Высота: 80 см. Цвет - на выбор. Производится под заказ. Вес: 20 кг.</t>
  </si>
  <si>
    <t>Прямоугольная низкая колонна. Длина: 80 см. Ширина: 30 см. Высота:60 см. Цвет - на выбор. Производится под заказ. Вес: 20 кг.</t>
  </si>
  <si>
    <t>Высокая круглая колонна. Диаметр: 40 см. Высота: 80 см. Цвет - на выбор. Производится под заказ. Вес: 20 кг.</t>
  </si>
  <si>
    <t xml:space="preserve">Защищает столик от пыли и влаги. </t>
  </si>
  <si>
    <t xml:space="preserve">Минимальная объем - 1 упаковка (12 бутылей). </t>
  </si>
  <si>
    <t>Каминный столик 100х100х43. Производится на заказ. Возможны разные варианты цвтов. Вес: 60-80 кг.</t>
  </si>
  <si>
    <t>Каминный столик 152х86х43. Производится на заказ. Возможны разные варианты цвтов. Вес: 60-80 кг.</t>
  </si>
  <si>
    <t>Каминный столик 210х110х43. Производится на заказ. Возможны разные варианты цвтов. Вес: 60-80 кг.</t>
  </si>
  <si>
    <t>CONCRETIKA bio 100x100x43</t>
  </si>
  <si>
    <t>CONCRETIKA bio 152x86x43</t>
  </si>
  <si>
    <t>CONCRETIKA bio 200x110x43</t>
  </si>
  <si>
    <t>CONCRETIKA bio 40x40x80</t>
  </si>
  <si>
    <t>CONCRETIKA bio 80x30x60</t>
  </si>
  <si>
    <t>CONCRETIKA bio D40xН80</t>
  </si>
  <si>
    <t>Снята с продажи</t>
  </si>
  <si>
    <t>Concretika iron P60 х 1 уровень кладки</t>
  </si>
  <si>
    <t>Concretika iron P80 х 1 уровень кладки</t>
  </si>
  <si>
    <t>Concretika iron P100 х уровень кладки</t>
  </si>
  <si>
    <t>Concretika iron P80 х 2 уровня кладки</t>
  </si>
  <si>
    <t>Concretika iron P60 х 2 уровня кладки</t>
  </si>
  <si>
    <t>Concretika iron P100 х 2 уровня кладки</t>
  </si>
  <si>
    <t>Concretika iron P60 х 3 уровня кладки</t>
  </si>
  <si>
    <t>Concretika iron P80 х 3 уровня кладки</t>
  </si>
  <si>
    <t>Concretika iron P100 х 3 уровня кладки</t>
  </si>
  <si>
    <t>Concretika iron 100 PLATO</t>
  </si>
  <si>
    <t>Телефон: +7 (499) 490-00-80</t>
  </si>
  <si>
    <t>Габариты в упаковке</t>
  </si>
  <si>
    <t>Вес в упаковке</t>
  </si>
  <si>
    <t>60,5x60,5x15</t>
  </si>
  <si>
    <t>80x80x25</t>
  </si>
  <si>
    <t>Вес изделия
(кг)</t>
  </si>
  <si>
    <t>D100H10</t>
  </si>
  <si>
    <t xml:space="preserve"> - </t>
  </si>
  <si>
    <t>Concretika iron С100 PLATO</t>
  </si>
  <si>
    <t>D100H28</t>
  </si>
  <si>
    <t>Диаметр чаши: 78 см. Ширина "кирпича": 10 см. Высота "кирпича" - 10 см. Кол-во кирпичей: 13 шт. Вес каждого кирпичика: 5 кг.</t>
  </si>
  <si>
    <t>Диаметр чаши: 100 см. Ширина "кирпича": 10 см. Высота "кирпича" - 10 см. Кол-во кирпичей: 18 шт. Вес каждого кирпичика: 5 кг.</t>
  </si>
  <si>
    <t>Диаметр чаши: 78 см. Ширина "кирпича": 10 см. Высота "кирпича" - 10 см. Кол-во кирпичей: 26 шт. Вес каждого кирпичика: 5 кг.</t>
  </si>
  <si>
    <t>Диаметр чаши: 100 см. Ширина "кирпича": 10 см. Высота "кирпича" - 10 см. Кол-во кирпичей: 36 шт. Вес каждого кирпичика: 5 кг.</t>
  </si>
  <si>
    <t>Диаметр чаши: 78 см, диаметр кострища: 100 см. Высота чаши: 16 см. Толщина чаши: 10 мм. Кол-во кирпичей: 39 шт.  Вес каждого кирпичика: 5 кг.</t>
  </si>
  <si>
    <t>Диаметр чаши: 100 см. Ширина "кирпича": 10 см. Высота "кирпича" - 10 см. Кол-во кирпичей: 54 шт. Вес каждого кирпичика: 5 кг.</t>
  </si>
  <si>
    <t>Диаметр чаши: 78 см. Подставка: 70х45 см. Высота чаши: 16 см Высота с подставкой: 57 см Толщина чаши: 10 мм Вес: 115 кг.</t>
  </si>
  <si>
    <t>Приложение № 2</t>
  </si>
  <si>
    <t>к Дилерскому договору</t>
  </si>
  <si>
    <t>№____</t>
  </si>
  <si>
    <t>Опт 1</t>
  </si>
  <si>
    <t>Опт 2</t>
  </si>
  <si>
    <t>Опт 3</t>
  </si>
  <si>
    <t>Диаметр: 78 см Высота чаши: 16 см Толщина: 10 мм. Вес чаши: 45 кг.</t>
  </si>
  <si>
    <t>от "__"_________ 2020 г.</t>
  </si>
  <si>
    <t>Чехол для кресла C-Lounge</t>
  </si>
  <si>
    <t>Чехол для кресла C-Lounge XL</t>
  </si>
  <si>
    <t>D60H29</t>
  </si>
  <si>
    <t>D78H31</t>
  </si>
  <si>
    <t>D100H25</t>
  </si>
  <si>
    <t>D100H35</t>
  </si>
  <si>
    <t>Диаметр: 60 см Высота чаши: 12 см Толщина: 7 мм. Вес чаши: 14, 5 кг.</t>
  </si>
  <si>
    <t>Диаметр: 100 см Высота чаши: 17 см Толщина: 12 мм Вес чаши: 80 кг.</t>
  </si>
  <si>
    <t>Диаметр: 100 см Высота чаши: 10 см Толщина: 12 мм Вес чаши: 62 кг.</t>
  </si>
  <si>
    <t>Диаметр чаши: 60 см. Ширина "кирпича": 10 см. Высота "кирпича" - 10 см. Кол-во кирпичей: 22 шт. Вес каждого кирпичика: 5 кг.</t>
  </si>
  <si>
    <t>Диаметр чаши: 60 см. Ширина "кирпича": 10 см. Высота "кирпича" - 10 см. Кол-во кирпичей: 11 шт. Вес каждого кирпичика: 5 кг.</t>
  </si>
  <si>
    <t>Диаметр чаши: 60 см. Ширина "кирпича": 10 см. Высота "кирпича" - 10 см. Кол-во кирпичей: 33 шт. Вес каждого кирпичика: 5 кг.</t>
  </si>
  <si>
    <t>Диаметр: 60 см Высота чаши: 12 см, с подставкой: 34 см Толщина: 7 мм. Вес чаши: 14,5 кг.</t>
  </si>
  <si>
    <t>Диаметр: 78 см Высота чаши: 16 см, с подставкой: 36 см Толщина чаши: 10 мм. Вес чаши: 45 кг.</t>
  </si>
  <si>
    <t>Диаметр: 100см Высота чаши: 10 см, с подставкой: 28 см Толщина чаши: 12 мм. Вес чаши: 62 кг.</t>
  </si>
  <si>
    <t>Диаметр: 100см Высота чаши: 17 см, с подставкой: 40 см Толщина чаши: 12 мм. Вес чаши: 80 кг.</t>
  </si>
  <si>
    <t>Диаметр чаши: 100 см. Высота чаши: 17 см? с подставкой - 58 см, Крестовина: 90хH45. Общий вес крестовин: 90 кг.Толщина: 12 мм Вес: 170 кг</t>
  </si>
  <si>
    <t>Concretika iron E100 PLATO</t>
  </si>
  <si>
    <t>Диаметр чаши: 60 см. Диаметр подставки: 40 см. Высота подставки: 10 см. Высота чаши: 12 см. Высота с подставкой: 17 см Толщина чаши: 7 мм Вес: 16 кг</t>
  </si>
  <si>
    <t>Concretika iron O60</t>
  </si>
  <si>
    <t>Диаметр чаши: 78 см. Высота чаши: 16см. Толщина чаши: 10 мм. Высота треноги: 2,8 м. Труба - полая, 4 см. Вес с чашей: 95 кг.</t>
  </si>
  <si>
    <t>Диаметр чаши: 100 см. Высота чаши: 17 см. Толщина чаши: 16 мм. Высота треноги: 2,8 м. Труба - полая, 4 см. Вес с чашей: 135 кг.</t>
  </si>
  <si>
    <t>Диаметр: 100 см Высота чаши: 19 см, с подставкой - 40 см, Толщина: 10 мм. Вес  с подставкой: 95 кг.</t>
  </si>
  <si>
    <t>Concretika PREMIUM E60</t>
  </si>
  <si>
    <t>Concretika PREMIUM E80</t>
  </si>
  <si>
    <t>Concretika PREMIUM E100</t>
  </si>
  <si>
    <t>Concretika PREMIUM N60</t>
  </si>
  <si>
    <t>Concretika PREMIUM N80</t>
  </si>
  <si>
    <t>Concretika PREMIUM N100</t>
  </si>
  <si>
    <t>Concretika PREMIUM S60</t>
  </si>
  <si>
    <t>Concretika PREMIUM S80</t>
  </si>
  <si>
    <t>Concretika PREMIUM S80 XL</t>
  </si>
  <si>
    <t>Concretika PREMIUM S100</t>
  </si>
  <si>
    <t>Concretika PREMIUM X80</t>
  </si>
  <si>
    <t>Concretika PREMIUM X100</t>
  </si>
  <si>
    <t>E-серия</t>
  </si>
  <si>
    <t>S-серия</t>
  </si>
  <si>
    <t>X-серия</t>
  </si>
  <si>
    <t>N-серия</t>
  </si>
  <si>
    <t>Камень - валун XL</t>
  </si>
  <si>
    <t>Камень - валун XXL</t>
  </si>
  <si>
    <t>Размер: 80х60х50
Цена за 1 шт. Размер - ориентировочный и каждый раз может немного отличаться. Возможно изготовление камней по индивидуальным размерам.</t>
  </si>
  <si>
    <t>Размер: 110х80х60
Цена за 1 шт. Размер - ориентировочный и каждый раз может немного отличаться. Возможно изготовление камней по индивидуальным размерам.</t>
  </si>
  <si>
    <t>Камень-галька XL</t>
  </si>
  <si>
    <t>Камень-галька XXL</t>
  </si>
  <si>
    <t>Размер: 100х50х30 см
Цена за 1 шт. Размер - ориентировочный и каждый раз может немного отличаться. Возможно изготовление камней по индивидуальным размерам.</t>
  </si>
  <si>
    <t>Размер: 150х100х30 см
Цена за 1 шт. Размер - ориентировочный и каждый раз может немного отличаться. Возможно изготовление камней по индивидуальным размерам.</t>
  </si>
  <si>
    <t>Валун</t>
  </si>
  <si>
    <t>Гигантская галька</t>
  </si>
  <si>
    <t>Python bench</t>
  </si>
  <si>
    <t>Python bench XL</t>
  </si>
  <si>
    <t>Габариты: 100х50х60 см.
Примерный вес: 40 кг
Материал: бетон
Деревянная седушка: опция</t>
  </si>
  <si>
    <t>Габариты: 150х50х60 см.
Примерный вес: 60 кг
Материал: бетон
Деревянная седушка: опция</t>
  </si>
  <si>
    <t>Stonehenge bench</t>
  </si>
  <si>
    <t>Stonehenge bench XL</t>
  </si>
  <si>
    <t>Габариты: 100х50х60 см.
Примерный вес: 40 кг
Материал: бетон
Свет: LED-лента, диммируемый</t>
  </si>
  <si>
    <t>Габариты: 150х50х60 см.
Примерный вес: 60 кг
Материал: бетон
Свет: LED-лента, диммируемый</t>
  </si>
  <si>
    <t>Все МАФы - под изготовление. Срок - от 3-х недель</t>
  </si>
  <si>
    <t>Диаметр: 100 см, Высота чаши: 17 см, с подставкой: 35 см Толщина: 12 мм Вес: 80 кг, с подставкой: 90 кг.</t>
  </si>
  <si>
    <t>Диаметр: 78 см Высота чаши: 16 см, с подставкой - 36 см., Толщина:10 мм. Вес  с подставкой: 51 кг.</t>
  </si>
  <si>
    <t>Диаметр: 60 см Высота чаши: 12 см, с подставкой - 34, Толщина:7 мм. Вес с подставкой: 18 кг.</t>
  </si>
  <si>
    <t>Диаметр чаши: 78 см. Диаметр подставки: 50 см. Высота подставки: 14 см. Высота чаши: 16 см. Высота с подставкой: 27 см Толщина чаши: 10 мм Вес: 45 кг, Вес с подставкой - 48 кг.</t>
  </si>
  <si>
    <t>Диаметр: 100 см Высота чаши: 19 см, с подставкой - 40 см, Толщина: 12 мм. Вес  с подставкой: 84 кг.</t>
  </si>
  <si>
    <t>Диаметр: 78 см Высота чаши: 16 см, с подставкой - 36 см., Толщина: 10 мм. Вес  с подставкой: 48 кг.</t>
  </si>
  <si>
    <t>Диаметр: 60 см Высота чаши: 12 см, с подставкой - 34, Толщина: 7 мм. Вес с подставкой:16,5 кг.</t>
  </si>
  <si>
    <t xml:space="preserve">Диаметр чаши: 78 см. Подставка: 90х45 см. Высота чаши: 16 см Высота с подставкой: 49 см.  Общий вес крестовин: 90 кг. Толщина чаши: 10 мм Вес: 135 кг. </t>
  </si>
  <si>
    <t>Диаметр: 60 см Высота чаши: 12 см Высота с подставкой: 49 см Толщина: 7 мм Вес чаши: 14,5 кг. Вес крестовины - 70 кг.. Общий вес - 84,5</t>
  </si>
  <si>
    <t>Диаметр чаши: 78 см. Диаметр подставки: 50 см. Высота подставки: 14 см. Высота чаши: 16 см. Высота с подставкой: 27 см Толщина чаши: 10 мм. Вес: 45 кг, Вес с подставкой - 50 кг.</t>
  </si>
  <si>
    <t>CUBE</t>
  </si>
  <si>
    <t>40 x 40 x 40</t>
  </si>
  <si>
    <t>50 х 50 х 50</t>
  </si>
  <si>
    <t>60 х 60 х 60</t>
  </si>
  <si>
    <t>70 х 70 х 70</t>
  </si>
  <si>
    <t>80 х 80 х 80</t>
  </si>
  <si>
    <t>90 х 90 х 90</t>
  </si>
  <si>
    <t>100 х 100 х 100</t>
  </si>
  <si>
    <t>M</t>
  </si>
  <si>
    <t>V</t>
  </si>
  <si>
    <t>20 х 20 х 120</t>
  </si>
  <si>
    <t>30 х 30 х 90</t>
  </si>
  <si>
    <t>40 х 40 х 80</t>
  </si>
  <si>
    <t>COLONNA</t>
  </si>
  <si>
    <t xml:space="preserve">                                   CUBE</t>
  </si>
  <si>
    <t xml:space="preserve">                                   COLONNA</t>
  </si>
  <si>
    <t>30 х 30 х 50</t>
  </si>
  <si>
    <t>40 x 40 x 70</t>
  </si>
  <si>
    <t>CONIC</t>
  </si>
  <si>
    <t xml:space="preserve">                                   CONIC</t>
  </si>
  <si>
    <t>CONUS</t>
  </si>
  <si>
    <t>BARREL</t>
  </si>
  <si>
    <t>CONE</t>
  </si>
  <si>
    <t>BALCONY</t>
  </si>
  <si>
    <t>DEVIDER</t>
  </si>
  <si>
    <t>OVAL</t>
  </si>
  <si>
    <t>TOPPER</t>
  </si>
  <si>
    <t>PEAK</t>
  </si>
  <si>
    <t>DUET</t>
  </si>
  <si>
    <t>CYLINDER</t>
  </si>
  <si>
    <t>CYLINDER XL</t>
  </si>
  <si>
    <t>BOWL</t>
  </si>
  <si>
    <t>VASE3</t>
  </si>
  <si>
    <t>UPON</t>
  </si>
  <si>
    <t>CRATER</t>
  </si>
  <si>
    <t>D39 H60</t>
  </si>
  <si>
    <t>D40 H80</t>
  </si>
  <si>
    <t>D48 H60</t>
  </si>
  <si>
    <t>D50 H90</t>
  </si>
  <si>
    <t>D41 H60</t>
  </si>
  <si>
    <t>D44 H48</t>
  </si>
  <si>
    <t>D41 H82</t>
  </si>
  <si>
    <t>D24 H26</t>
  </si>
  <si>
    <t>D38 H41</t>
  </si>
  <si>
    <t>D25 H70</t>
  </si>
  <si>
    <t>D41 H50</t>
  </si>
  <si>
    <t>D41 H91</t>
  </si>
  <si>
    <t>40 х 20 х 20</t>
  </si>
  <si>
    <t>60 х 20 х 20</t>
  </si>
  <si>
    <t>80 х 20 х 20</t>
  </si>
  <si>
    <t>60 х 30 х 50</t>
  </si>
  <si>
    <t>80 х 30 х 50</t>
  </si>
  <si>
    <t>100 х 40 х 50</t>
  </si>
  <si>
    <t>60 x 35 x 80</t>
  </si>
  <si>
    <t>90 x 35 x 70</t>
  </si>
  <si>
    <t>D30 H41</t>
  </si>
  <si>
    <t>D45 H66</t>
  </si>
  <si>
    <t>D60 H88</t>
  </si>
  <si>
    <t>D40 H40</t>
  </si>
  <si>
    <t>D40 H60</t>
  </si>
  <si>
    <t>D40 H90</t>
  </si>
  <si>
    <t>D40 H82</t>
  </si>
  <si>
    <t>D41 H104</t>
  </si>
  <si>
    <t>D30 H30</t>
  </si>
  <si>
    <t>D45 H45</t>
  </si>
  <si>
    <t>D50 H65</t>
  </si>
  <si>
    <t>D70 H45</t>
  </si>
  <si>
    <t>D70 H75</t>
  </si>
  <si>
    <t xml:space="preserve">D41 H57 </t>
  </si>
  <si>
    <t>D50 H69</t>
  </si>
  <si>
    <t>D80 H45</t>
  </si>
  <si>
    <t>D30 H32</t>
  </si>
  <si>
    <t>D40 H45</t>
  </si>
  <si>
    <t>D60 H65</t>
  </si>
  <si>
    <t>D90 H95</t>
  </si>
  <si>
    <t>D45 H35</t>
  </si>
  <si>
    <t>D55 H45</t>
  </si>
  <si>
    <t>D65 H55</t>
  </si>
  <si>
    <t>D75 H65</t>
  </si>
  <si>
    <t>D85 H75</t>
  </si>
  <si>
    <t>D30 H24</t>
  </si>
  <si>
    <t>D40 H35</t>
  </si>
  <si>
    <t>D50 H40</t>
  </si>
  <si>
    <t>D50 H75</t>
  </si>
  <si>
    <t>D60 H50</t>
  </si>
  <si>
    <t>D60 H90</t>
  </si>
  <si>
    <t>D100 H110</t>
  </si>
  <si>
    <t>Форма</t>
  </si>
  <si>
    <t>Размер</t>
  </si>
  <si>
    <t>Вес</t>
  </si>
  <si>
    <t>Литраж</t>
  </si>
  <si>
    <t>CIGAR</t>
  </si>
  <si>
    <t>Скамья Python bench</t>
  </si>
  <si>
    <t>Камень интерьерный</t>
  </si>
  <si>
    <t>Камень-кашпо</t>
  </si>
  <si>
    <t xml:space="preserve">Габариты: 100х80х60 см.
Примерный вес: 20 кг
Материал: бетон
</t>
  </si>
  <si>
    <t xml:space="preserve">Габариты: 70х60х23 см.
Примерный вес: 10 кг
Материал: бетон
</t>
  </si>
  <si>
    <t>30 x 30 x 30</t>
  </si>
  <si>
    <t>D32 H36</t>
  </si>
  <si>
    <t>D38 H60</t>
  </si>
  <si>
    <t>D60 H41</t>
  </si>
  <si>
    <t>D50 H55</t>
  </si>
  <si>
    <t>D65 H36</t>
  </si>
  <si>
    <t>D52 H29</t>
  </si>
  <si>
    <t>D53 H78</t>
  </si>
  <si>
    <t>D20 H20</t>
  </si>
  <si>
    <t>D20 H16</t>
  </si>
  <si>
    <t>D25 H25</t>
  </si>
  <si>
    <t>D80 H85</t>
  </si>
  <si>
    <t>D100 H105</t>
  </si>
  <si>
    <t>BANSAI</t>
  </si>
  <si>
    <t>D50 H20</t>
  </si>
  <si>
    <t>D79 H30</t>
  </si>
  <si>
    <t>D45 H80</t>
  </si>
  <si>
    <t>D36 H75</t>
  </si>
  <si>
    <t>D60 H171</t>
  </si>
  <si>
    <t>D30 H60</t>
  </si>
  <si>
    <t>D75 H82</t>
  </si>
  <si>
    <t>D37 H78</t>
  </si>
  <si>
    <t>D74 H28</t>
  </si>
  <si>
    <t>40 х 15 х 15</t>
  </si>
  <si>
    <t>80 х 15 х 15</t>
  </si>
  <si>
    <t>Кашпо для использования в помещениях и на улице</t>
  </si>
  <si>
    <t>Кашпо для использования ТОЛЬКО в помещении</t>
  </si>
  <si>
    <t>РУБ\шт</t>
  </si>
  <si>
    <t>РУБ\шт с упаковкой</t>
  </si>
  <si>
    <t>Скамья с подсветкой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</si>
</sst>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\ _р_.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rgb="FF3B3B3B"/>
      <name val="Tahoma"/>
      <family val="2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rgb="FF3B3B3B"/>
      <name val="Tahoma"/>
      <family val="2"/>
      <charset val="204"/>
    </font>
    <font>
      <sz val="9"/>
      <color theme="1"/>
      <name val="Calibri"/>
      <family val="2"/>
      <scheme val="minor"/>
    </font>
    <font>
      <sz val="12"/>
      <name val="Times New Roman"/>
      <family val="1"/>
    </font>
    <font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scheme val="minor"/>
    </font>
    <font>
      <b/>
      <sz val="15"/>
      <name val="Tahoma"/>
      <family val="2"/>
      <charset val="204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u/>
      <sz val="16"/>
      <color theme="10"/>
      <name val="Calibri"/>
      <family val="2"/>
      <charset val="204"/>
      <scheme val="minor"/>
    </font>
    <font>
      <b/>
      <sz val="15"/>
      <color theme="1"/>
      <name val="Tahoma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3B3B3B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3B3B3B"/>
      <name val="Tahoma"/>
      <family val="2"/>
      <charset val="204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</borders>
  <cellStyleXfs count="4">
    <xf numFmtId="0" fontId="0" fillId="0" borderId="0"/>
    <xf numFmtId="164" fontId="9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65">
    <xf numFmtId="0" fontId="0" fillId="0" borderId="0" xfId="0"/>
    <xf numFmtId="0" fontId="2" fillId="0" borderId="2" xfId="0" applyFon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3" fontId="6" fillId="0" borderId="0" xfId="0" applyNumberFormat="1" applyFont="1"/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3" fontId="6" fillId="0" borderId="1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3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32" xfId="0" applyFont="1" applyBorder="1"/>
    <xf numFmtId="0" fontId="2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 wrapText="1"/>
    </xf>
    <xf numFmtId="3" fontId="6" fillId="0" borderId="33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 wrapText="1"/>
    </xf>
    <xf numFmtId="0" fontId="6" fillId="5" borderId="0" xfId="0" applyFont="1" applyFill="1"/>
    <xf numFmtId="0" fontId="6" fillId="5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7" fillId="0" borderId="4" xfId="0" applyFont="1" applyBorder="1" applyAlignment="1">
      <alignment wrapText="1"/>
    </xf>
    <xf numFmtId="0" fontId="17" fillId="0" borderId="30" xfId="0" applyFont="1" applyBorder="1" applyAlignment="1">
      <alignment wrapText="1"/>
    </xf>
    <xf numFmtId="0" fontId="15" fillId="0" borderId="20" xfId="0" applyFont="1" applyBorder="1" applyAlignment="1">
      <alignment vertical="center"/>
    </xf>
    <xf numFmtId="0" fontId="17" fillId="0" borderId="2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165" fontId="0" fillId="0" borderId="0" xfId="0" applyNumberFormat="1" applyAlignment="1">
      <alignment horizontal="right"/>
    </xf>
    <xf numFmtId="165" fontId="12" fillId="0" borderId="0" xfId="0" applyNumberFormat="1" applyFont="1"/>
    <xf numFmtId="165" fontId="17" fillId="0" borderId="30" xfId="0" applyNumberFormat="1" applyFont="1" applyBorder="1" applyAlignment="1">
      <alignment vertical="center" wrapText="1"/>
    </xf>
    <xf numFmtId="165" fontId="17" fillId="0" borderId="4" xfId="0" applyNumberFormat="1" applyFont="1" applyBorder="1" applyAlignment="1">
      <alignment wrapText="1"/>
    </xf>
    <xf numFmtId="165" fontId="17" fillId="0" borderId="30" xfId="0" applyNumberFormat="1" applyFont="1" applyBorder="1" applyAlignment="1">
      <alignment wrapText="1"/>
    </xf>
    <xf numFmtId="165" fontId="17" fillId="0" borderId="20" xfId="0" applyNumberFormat="1" applyFont="1" applyBorder="1" applyAlignment="1">
      <alignment vertical="center" wrapText="1"/>
    </xf>
    <xf numFmtId="165" fontId="12" fillId="0" borderId="21" xfId="0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6" fillId="0" borderId="0" xfId="0" applyNumberFormat="1" applyFont="1"/>
    <xf numFmtId="9" fontId="13" fillId="0" borderId="0" xfId="0" applyNumberFormat="1" applyFont="1"/>
    <xf numFmtId="9" fontId="0" fillId="0" borderId="0" xfId="3" applyFont="1" applyFill="1"/>
    <xf numFmtId="9" fontId="10" fillId="0" borderId="0" xfId="0" applyNumberFormat="1" applyFont="1"/>
    <xf numFmtId="9" fontId="10" fillId="0" borderId="0" xfId="3" applyFont="1" applyFill="1"/>
    <xf numFmtId="9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/>
    <xf numFmtId="0" fontId="20" fillId="0" borderId="0" xfId="0" applyFont="1" applyAlignment="1">
      <alignment vertical="center" wrapText="1"/>
    </xf>
    <xf numFmtId="0" fontId="4" fillId="5" borderId="0" xfId="0" applyFont="1" applyFill="1" applyAlignment="1">
      <alignment vertical="center" wrapText="1"/>
    </xf>
    <xf numFmtId="165" fontId="12" fillId="0" borderId="36" xfId="0" applyNumberFormat="1" applyFont="1" applyBorder="1" applyAlignment="1">
      <alignment horizontal="center" vertical="center"/>
    </xf>
    <xf numFmtId="165" fontId="12" fillId="0" borderId="40" xfId="0" applyNumberFormat="1" applyFont="1" applyBorder="1" applyAlignment="1">
      <alignment horizontal="center" vertical="center"/>
    </xf>
    <xf numFmtId="0" fontId="28" fillId="0" borderId="0" xfId="0" applyFont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165" fontId="1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6" fillId="0" borderId="0" xfId="3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165" fontId="24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indent="1"/>
    </xf>
    <xf numFmtId="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vertical="center" indent="1"/>
    </xf>
    <xf numFmtId="0" fontId="30" fillId="7" borderId="0" xfId="0" applyFont="1" applyFill="1" applyAlignment="1">
      <alignment horizontal="left" vertical="center" indent="1"/>
    </xf>
    <xf numFmtId="0" fontId="6" fillId="7" borderId="0" xfId="0" applyFont="1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7" borderId="0" xfId="0" applyFill="1" applyAlignment="1">
      <alignment horizontal="left" indent="1"/>
    </xf>
    <xf numFmtId="0" fontId="6" fillId="7" borderId="0" xfId="0" applyFont="1" applyFill="1" applyAlignment="1">
      <alignment horizontal="center" vertical="center"/>
    </xf>
    <xf numFmtId="0" fontId="15" fillId="7" borderId="0" xfId="0" applyFont="1" applyFill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left" indent="1"/>
    </xf>
    <xf numFmtId="0" fontId="1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left" indent="1"/>
    </xf>
    <xf numFmtId="0" fontId="29" fillId="7" borderId="0" xfId="0" applyFont="1" applyFill="1" applyAlignment="1">
      <alignment horizontal="center" vertical="center"/>
    </xf>
    <xf numFmtId="3" fontId="11" fillId="0" borderId="37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1" fillId="4" borderId="0" xfId="0" applyFont="1" applyFill="1" applyAlignment="1">
      <alignment vertical="center" wrapText="1"/>
    </xf>
    <xf numFmtId="0" fontId="3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8" borderId="0" xfId="0" applyFont="1" applyFill="1"/>
    <xf numFmtId="0" fontId="6" fillId="8" borderId="0" xfId="0" applyFont="1" applyFill="1" applyAlignment="1">
      <alignment vertic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left" wrapText="1"/>
    </xf>
    <xf numFmtId="0" fontId="35" fillId="9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25" fillId="5" borderId="0" xfId="0" applyFont="1" applyFill="1" applyAlignment="1">
      <alignment horizontal="center"/>
    </xf>
    <xf numFmtId="0" fontId="26" fillId="5" borderId="0" xfId="2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0" xfId="0" applyFont="1" applyFill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7" fillId="4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7" fillId="6" borderId="0" xfId="0" applyFont="1" applyFill="1" applyAlignment="1">
      <alignment horizontal="center" vertical="center" wrapText="1"/>
    </xf>
  </cellXfs>
  <cellStyles count="4">
    <cellStyle name="Standard_Tabelle1" xfId="1" xr:uid="{00000000-0005-0000-0000-000000000000}"/>
    <cellStyle name="Гиперссылка" xfId="2" builtinId="8"/>
    <cellStyle name="Обычный" xfId="0" builtinId="0"/>
    <cellStyle name="Процентный" xfId="3" builtinId="5"/>
  </cellStyles>
  <dxfs count="0"/>
  <tableStyles count="0" defaultTableStyle="TableStyleMedium2" defaultPivotStyle="PivotStyleMedium9"/>
  <colors>
    <mruColors>
      <color rgb="FFDDFFFF"/>
      <color rgb="FFC4BD97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3.png"/><Relationship Id="rId18" Type="http://schemas.openxmlformats.org/officeDocument/2006/relationships/image" Target="../media/image3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12" Type="http://schemas.openxmlformats.org/officeDocument/2006/relationships/image" Target="../media/image32.png"/><Relationship Id="rId17" Type="http://schemas.openxmlformats.org/officeDocument/2006/relationships/image" Target="../media/image37.png"/><Relationship Id="rId2" Type="http://schemas.openxmlformats.org/officeDocument/2006/relationships/image" Target="../media/image22.png"/><Relationship Id="rId16" Type="http://schemas.openxmlformats.org/officeDocument/2006/relationships/image" Target="../media/image36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11" Type="http://schemas.openxmlformats.org/officeDocument/2006/relationships/image" Target="../media/image31.png"/><Relationship Id="rId5" Type="http://schemas.openxmlformats.org/officeDocument/2006/relationships/image" Target="../media/image25.png"/><Relationship Id="rId15" Type="http://schemas.openxmlformats.org/officeDocument/2006/relationships/image" Target="../media/image35.png"/><Relationship Id="rId10" Type="http://schemas.openxmlformats.org/officeDocument/2006/relationships/image" Target="../media/image30.png"/><Relationship Id="rId19" Type="http://schemas.openxmlformats.org/officeDocument/2006/relationships/image" Target="../media/image39.jpg"/><Relationship Id="rId4" Type="http://schemas.openxmlformats.org/officeDocument/2006/relationships/image" Target="../media/image24.png"/><Relationship Id="rId9" Type="http://schemas.openxmlformats.org/officeDocument/2006/relationships/image" Target="../media/image29.png"/><Relationship Id="rId14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13" Type="http://schemas.openxmlformats.org/officeDocument/2006/relationships/image" Target="../media/image52.png"/><Relationship Id="rId18" Type="http://schemas.openxmlformats.org/officeDocument/2006/relationships/image" Target="../media/image5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12" Type="http://schemas.openxmlformats.org/officeDocument/2006/relationships/image" Target="../media/image51.png"/><Relationship Id="rId17" Type="http://schemas.openxmlformats.org/officeDocument/2006/relationships/image" Target="../media/image56.png"/><Relationship Id="rId2" Type="http://schemas.openxmlformats.org/officeDocument/2006/relationships/image" Target="../media/image41.png"/><Relationship Id="rId16" Type="http://schemas.openxmlformats.org/officeDocument/2006/relationships/image" Target="../media/image55.png"/><Relationship Id="rId20" Type="http://schemas.openxmlformats.org/officeDocument/2006/relationships/image" Target="../media/image59.jp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11" Type="http://schemas.openxmlformats.org/officeDocument/2006/relationships/image" Target="../media/image50.png"/><Relationship Id="rId5" Type="http://schemas.openxmlformats.org/officeDocument/2006/relationships/image" Target="../media/image44.png"/><Relationship Id="rId15" Type="http://schemas.openxmlformats.org/officeDocument/2006/relationships/image" Target="../media/image54.png"/><Relationship Id="rId10" Type="http://schemas.openxmlformats.org/officeDocument/2006/relationships/image" Target="../media/image49.png"/><Relationship Id="rId19" Type="http://schemas.openxmlformats.org/officeDocument/2006/relationships/image" Target="../media/image58.png"/><Relationship Id="rId4" Type="http://schemas.openxmlformats.org/officeDocument/2006/relationships/image" Target="../media/image43.png"/><Relationship Id="rId9" Type="http://schemas.openxmlformats.org/officeDocument/2006/relationships/image" Target="../media/image48.png"/><Relationship Id="rId14" Type="http://schemas.openxmlformats.org/officeDocument/2006/relationships/image" Target="../media/image53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6.png"/><Relationship Id="rId18" Type="http://schemas.microsoft.com/office/2007/relationships/hdphoto" Target="../media/hdphoto9.wdp"/><Relationship Id="rId26" Type="http://schemas.microsoft.com/office/2007/relationships/hdphoto" Target="../media/hdphoto13.wdp"/><Relationship Id="rId21" Type="http://schemas.openxmlformats.org/officeDocument/2006/relationships/image" Target="../media/image70.png"/><Relationship Id="rId34" Type="http://schemas.microsoft.com/office/2007/relationships/hdphoto" Target="../media/hdphoto17.wdp"/><Relationship Id="rId7" Type="http://schemas.openxmlformats.org/officeDocument/2006/relationships/image" Target="../media/image63.png"/><Relationship Id="rId12" Type="http://schemas.microsoft.com/office/2007/relationships/hdphoto" Target="../media/hdphoto6.wdp"/><Relationship Id="rId17" Type="http://schemas.openxmlformats.org/officeDocument/2006/relationships/image" Target="../media/image68.png"/><Relationship Id="rId25" Type="http://schemas.openxmlformats.org/officeDocument/2006/relationships/image" Target="../media/image72.png"/><Relationship Id="rId33" Type="http://schemas.openxmlformats.org/officeDocument/2006/relationships/image" Target="../media/image76.png"/><Relationship Id="rId38" Type="http://schemas.openxmlformats.org/officeDocument/2006/relationships/image" Target="../media/image79.png"/><Relationship Id="rId2" Type="http://schemas.microsoft.com/office/2007/relationships/hdphoto" Target="../media/hdphoto1.wdp"/><Relationship Id="rId16" Type="http://schemas.microsoft.com/office/2007/relationships/hdphoto" Target="../media/hdphoto8.wdp"/><Relationship Id="rId20" Type="http://schemas.microsoft.com/office/2007/relationships/hdphoto" Target="../media/hdphoto10.wdp"/><Relationship Id="rId29" Type="http://schemas.openxmlformats.org/officeDocument/2006/relationships/image" Target="../media/image74.png"/><Relationship Id="rId1" Type="http://schemas.openxmlformats.org/officeDocument/2006/relationships/image" Target="../media/image60.png"/><Relationship Id="rId6" Type="http://schemas.microsoft.com/office/2007/relationships/hdphoto" Target="../media/hdphoto3.wdp"/><Relationship Id="rId11" Type="http://schemas.openxmlformats.org/officeDocument/2006/relationships/image" Target="../media/image65.png"/><Relationship Id="rId24" Type="http://schemas.microsoft.com/office/2007/relationships/hdphoto" Target="../media/hdphoto12.wdp"/><Relationship Id="rId32" Type="http://schemas.microsoft.com/office/2007/relationships/hdphoto" Target="../media/hdphoto16.wdp"/><Relationship Id="rId37" Type="http://schemas.openxmlformats.org/officeDocument/2006/relationships/image" Target="../media/image78.png"/><Relationship Id="rId5" Type="http://schemas.openxmlformats.org/officeDocument/2006/relationships/image" Target="../media/image62.png"/><Relationship Id="rId15" Type="http://schemas.openxmlformats.org/officeDocument/2006/relationships/image" Target="../media/image67.png"/><Relationship Id="rId23" Type="http://schemas.openxmlformats.org/officeDocument/2006/relationships/image" Target="../media/image71.png"/><Relationship Id="rId28" Type="http://schemas.microsoft.com/office/2007/relationships/hdphoto" Target="../media/hdphoto14.wdp"/><Relationship Id="rId36" Type="http://schemas.microsoft.com/office/2007/relationships/hdphoto" Target="../media/hdphoto18.wdp"/><Relationship Id="rId10" Type="http://schemas.microsoft.com/office/2007/relationships/hdphoto" Target="../media/hdphoto5.wdp"/><Relationship Id="rId19" Type="http://schemas.openxmlformats.org/officeDocument/2006/relationships/image" Target="../media/image69.png"/><Relationship Id="rId31" Type="http://schemas.openxmlformats.org/officeDocument/2006/relationships/image" Target="../media/image75.png"/><Relationship Id="rId4" Type="http://schemas.microsoft.com/office/2007/relationships/hdphoto" Target="../media/hdphoto2.wdp"/><Relationship Id="rId9" Type="http://schemas.openxmlformats.org/officeDocument/2006/relationships/image" Target="../media/image64.png"/><Relationship Id="rId14" Type="http://schemas.microsoft.com/office/2007/relationships/hdphoto" Target="../media/hdphoto7.wdp"/><Relationship Id="rId22" Type="http://schemas.microsoft.com/office/2007/relationships/hdphoto" Target="../media/hdphoto11.wdp"/><Relationship Id="rId27" Type="http://schemas.openxmlformats.org/officeDocument/2006/relationships/image" Target="../media/image73.png"/><Relationship Id="rId30" Type="http://schemas.microsoft.com/office/2007/relationships/hdphoto" Target="../media/hdphoto15.wdp"/><Relationship Id="rId35" Type="http://schemas.openxmlformats.org/officeDocument/2006/relationships/image" Target="../media/image77.png"/><Relationship Id="rId8" Type="http://schemas.microsoft.com/office/2007/relationships/hdphoto" Target="../media/hdphoto4.wdp"/><Relationship Id="rId3" Type="http://schemas.openxmlformats.org/officeDocument/2006/relationships/image" Target="../media/image6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.png"/><Relationship Id="rId13" Type="http://schemas.openxmlformats.org/officeDocument/2006/relationships/image" Target="../media/image92.png"/><Relationship Id="rId18" Type="http://schemas.openxmlformats.org/officeDocument/2006/relationships/image" Target="../media/image97.png"/><Relationship Id="rId3" Type="http://schemas.openxmlformats.org/officeDocument/2006/relationships/image" Target="../media/image82.png"/><Relationship Id="rId7" Type="http://schemas.openxmlformats.org/officeDocument/2006/relationships/image" Target="../media/image86.png"/><Relationship Id="rId12" Type="http://schemas.openxmlformats.org/officeDocument/2006/relationships/image" Target="../media/image91.png"/><Relationship Id="rId17" Type="http://schemas.openxmlformats.org/officeDocument/2006/relationships/image" Target="../media/image96.png"/><Relationship Id="rId2" Type="http://schemas.openxmlformats.org/officeDocument/2006/relationships/image" Target="../media/image81.png"/><Relationship Id="rId16" Type="http://schemas.openxmlformats.org/officeDocument/2006/relationships/image" Target="../media/image95.png"/><Relationship Id="rId20" Type="http://schemas.openxmlformats.org/officeDocument/2006/relationships/image" Target="../media/image99.jpg"/><Relationship Id="rId1" Type="http://schemas.openxmlformats.org/officeDocument/2006/relationships/image" Target="../media/image80.png"/><Relationship Id="rId6" Type="http://schemas.openxmlformats.org/officeDocument/2006/relationships/image" Target="../media/image85.png"/><Relationship Id="rId11" Type="http://schemas.openxmlformats.org/officeDocument/2006/relationships/image" Target="../media/image90.png"/><Relationship Id="rId5" Type="http://schemas.openxmlformats.org/officeDocument/2006/relationships/image" Target="../media/image84.png"/><Relationship Id="rId15" Type="http://schemas.openxmlformats.org/officeDocument/2006/relationships/image" Target="../media/image94.png"/><Relationship Id="rId10" Type="http://schemas.openxmlformats.org/officeDocument/2006/relationships/image" Target="../media/image89.png"/><Relationship Id="rId19" Type="http://schemas.openxmlformats.org/officeDocument/2006/relationships/image" Target="../media/image98.png"/><Relationship Id="rId4" Type="http://schemas.openxmlformats.org/officeDocument/2006/relationships/image" Target="../media/image83.png"/><Relationship Id="rId9" Type="http://schemas.openxmlformats.org/officeDocument/2006/relationships/image" Target="../media/image88.png"/><Relationship Id="rId14" Type="http://schemas.openxmlformats.org/officeDocument/2006/relationships/image" Target="../media/image9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1.png"/><Relationship Id="rId2" Type="http://schemas.openxmlformats.org/officeDocument/2006/relationships/image" Target="../media/image1.png"/><Relationship Id="rId1" Type="http://schemas.openxmlformats.org/officeDocument/2006/relationships/image" Target="../media/image100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4.jpeg"/><Relationship Id="rId2" Type="http://schemas.openxmlformats.org/officeDocument/2006/relationships/image" Target="../media/image103.jpg"/><Relationship Id="rId1" Type="http://schemas.openxmlformats.org/officeDocument/2006/relationships/image" Target="../media/image102.jpeg"/><Relationship Id="rId4" Type="http://schemas.openxmlformats.org/officeDocument/2006/relationships/image" Target="../media/image10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8.png"/><Relationship Id="rId2" Type="http://schemas.openxmlformats.org/officeDocument/2006/relationships/image" Target="../media/image107.png"/><Relationship Id="rId1" Type="http://schemas.openxmlformats.org/officeDocument/2006/relationships/image" Target="../media/image106.png"/><Relationship Id="rId6" Type="http://schemas.openxmlformats.org/officeDocument/2006/relationships/image" Target="../media/image111.png"/><Relationship Id="rId5" Type="http://schemas.openxmlformats.org/officeDocument/2006/relationships/image" Target="../media/image110.png"/><Relationship Id="rId4" Type="http://schemas.openxmlformats.org/officeDocument/2006/relationships/image" Target="../media/image10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302641</xdr:colOff>
      <xdr:row>5</xdr:row>
      <xdr:rowOff>0</xdr:rowOff>
    </xdr:from>
    <xdr:to>
      <xdr:col>0</xdr:col>
      <xdr:colOff>1728439</xdr:colOff>
      <xdr:row>11</xdr:row>
      <xdr:rowOff>19050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641" y="4848225"/>
          <a:ext cx="1425798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551541</xdr:colOff>
      <xdr:row>17</xdr:row>
      <xdr:rowOff>66675</xdr:rowOff>
    </xdr:from>
    <xdr:to>
      <xdr:col>0</xdr:col>
      <xdr:colOff>1223470</xdr:colOff>
      <xdr:row>18</xdr:row>
      <xdr:rowOff>371474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541" y="7239000"/>
          <a:ext cx="671929" cy="742949"/>
        </a:xfrm>
        <a:prstGeom prst="rect">
          <a:avLst/>
        </a:prstGeom>
      </xdr:spPr>
    </xdr:pic>
    <xdr:clientData/>
  </xdr:twoCellAnchor>
  <xdr:twoCellAnchor editAs="oneCell">
    <xdr:from>
      <xdr:col>0</xdr:col>
      <xdr:colOff>607556</xdr:colOff>
      <xdr:row>21</xdr:row>
      <xdr:rowOff>0</xdr:rowOff>
    </xdr:from>
    <xdr:to>
      <xdr:col>0</xdr:col>
      <xdr:colOff>1338542</xdr:colOff>
      <xdr:row>26</xdr:row>
      <xdr:rowOff>38100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556" y="9134475"/>
          <a:ext cx="730986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365881</xdr:colOff>
      <xdr:row>31</xdr:row>
      <xdr:rowOff>161925</xdr:rowOff>
    </xdr:from>
    <xdr:to>
      <xdr:col>0</xdr:col>
      <xdr:colOff>1450702</xdr:colOff>
      <xdr:row>37</xdr:row>
      <xdr:rowOff>47625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5881" y="11706225"/>
          <a:ext cx="1084821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486773</xdr:colOff>
      <xdr:row>39</xdr:row>
      <xdr:rowOff>47624</xdr:rowOff>
    </xdr:from>
    <xdr:to>
      <xdr:col>0</xdr:col>
      <xdr:colOff>933450</xdr:colOff>
      <xdr:row>42</xdr:row>
      <xdr:rowOff>166697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6773" y="13468349"/>
          <a:ext cx="446677" cy="804873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45</xdr:row>
      <xdr:rowOff>53767</xdr:rowOff>
    </xdr:from>
    <xdr:to>
      <xdr:col>0</xdr:col>
      <xdr:colOff>1521966</xdr:colOff>
      <xdr:row>47</xdr:row>
      <xdr:rowOff>161153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725" y="14798467"/>
          <a:ext cx="1055241" cy="488386"/>
        </a:xfrm>
        <a:prstGeom prst="rect">
          <a:avLst/>
        </a:prstGeom>
      </xdr:spPr>
    </xdr:pic>
    <xdr:clientData/>
  </xdr:twoCellAnchor>
  <xdr:twoCellAnchor editAs="oneCell">
    <xdr:from>
      <xdr:col>0</xdr:col>
      <xdr:colOff>339952</xdr:colOff>
      <xdr:row>50</xdr:row>
      <xdr:rowOff>76200</xdr:rowOff>
    </xdr:from>
    <xdr:to>
      <xdr:col>0</xdr:col>
      <xdr:colOff>1684803</xdr:colOff>
      <xdr:row>54</xdr:row>
      <xdr:rowOff>113669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9952" y="15849600"/>
          <a:ext cx="1344851" cy="837569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56</xdr:row>
      <xdr:rowOff>104775</xdr:rowOff>
    </xdr:from>
    <xdr:to>
      <xdr:col>0</xdr:col>
      <xdr:colOff>1343026</xdr:colOff>
      <xdr:row>60</xdr:row>
      <xdr:rowOff>103928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7700" y="17287875"/>
          <a:ext cx="695326" cy="913553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62</xdr:row>
      <xdr:rowOff>57149</xdr:rowOff>
    </xdr:from>
    <xdr:to>
      <xdr:col>0</xdr:col>
      <xdr:colOff>1352550</xdr:colOff>
      <xdr:row>64</xdr:row>
      <xdr:rowOff>295274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19550" y="15744824"/>
          <a:ext cx="88582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572407</xdr:colOff>
      <xdr:row>68</xdr:row>
      <xdr:rowOff>66675</xdr:rowOff>
    </xdr:from>
    <xdr:to>
      <xdr:col>0</xdr:col>
      <xdr:colOff>1162049</xdr:colOff>
      <xdr:row>69</xdr:row>
      <xdr:rowOff>458629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2407" y="20716875"/>
          <a:ext cx="589642" cy="89677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71</xdr:row>
      <xdr:rowOff>104774</xdr:rowOff>
    </xdr:from>
    <xdr:to>
      <xdr:col>0</xdr:col>
      <xdr:colOff>1248379</xdr:colOff>
      <xdr:row>77</xdr:row>
      <xdr:rowOff>171916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0" y="20869274"/>
          <a:ext cx="772129" cy="1210142"/>
        </a:xfrm>
        <a:prstGeom prst="rect">
          <a:avLst/>
        </a:prstGeom>
      </xdr:spPr>
    </xdr:pic>
    <xdr:clientData/>
  </xdr:twoCellAnchor>
  <xdr:twoCellAnchor editAs="oneCell">
    <xdr:from>
      <xdr:col>0</xdr:col>
      <xdr:colOff>847649</xdr:colOff>
      <xdr:row>75</xdr:row>
      <xdr:rowOff>68192</xdr:rowOff>
    </xdr:from>
    <xdr:to>
      <xdr:col>0</xdr:col>
      <xdr:colOff>1495677</xdr:colOff>
      <xdr:row>78</xdr:row>
      <xdr:rowOff>180975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7649" y="21594692"/>
          <a:ext cx="648028" cy="684283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81</xdr:row>
      <xdr:rowOff>76200</xdr:rowOff>
    </xdr:from>
    <xdr:to>
      <xdr:col>0</xdr:col>
      <xdr:colOff>1576038</xdr:colOff>
      <xdr:row>84</xdr:row>
      <xdr:rowOff>190500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4799" y="25536525"/>
          <a:ext cx="1271239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90</xdr:row>
      <xdr:rowOff>76200</xdr:rowOff>
    </xdr:from>
    <xdr:to>
      <xdr:col>0</xdr:col>
      <xdr:colOff>1431828</xdr:colOff>
      <xdr:row>95</xdr:row>
      <xdr:rowOff>47625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86201" y="23945850"/>
          <a:ext cx="1098452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524278</xdr:colOff>
      <xdr:row>86</xdr:row>
      <xdr:rowOff>66675</xdr:rowOff>
    </xdr:from>
    <xdr:to>
      <xdr:col>0</xdr:col>
      <xdr:colOff>1524262</xdr:colOff>
      <xdr:row>88</xdr:row>
      <xdr:rowOff>203003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24278" y="24155400"/>
          <a:ext cx="999984" cy="66972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381002</xdr:colOff>
      <xdr:row>97</xdr:row>
      <xdr:rowOff>85725</xdr:rowOff>
    </xdr:from>
    <xdr:to>
      <xdr:col>0</xdr:col>
      <xdr:colOff>1400176</xdr:colOff>
      <xdr:row>101</xdr:row>
      <xdr:rowOff>104775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1002" y="31280100"/>
          <a:ext cx="1019174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103</xdr:row>
      <xdr:rowOff>171450</xdr:rowOff>
    </xdr:from>
    <xdr:to>
      <xdr:col>0</xdr:col>
      <xdr:colOff>1554972</xdr:colOff>
      <xdr:row>110</xdr:row>
      <xdr:rowOff>95250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6" y="31175325"/>
          <a:ext cx="1278746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28</xdr:row>
      <xdr:rowOff>42026</xdr:rowOff>
    </xdr:from>
    <xdr:to>
      <xdr:col>0</xdr:col>
      <xdr:colOff>1584817</xdr:colOff>
      <xdr:row>29</xdr:row>
      <xdr:rowOff>371474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6250" y="10643351"/>
          <a:ext cx="1108567" cy="815223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13</xdr:row>
      <xdr:rowOff>61862</xdr:rowOff>
    </xdr:from>
    <xdr:to>
      <xdr:col>0</xdr:col>
      <xdr:colOff>1381125</xdr:colOff>
      <xdr:row>15</xdr:row>
      <xdr:rowOff>305977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5775" y="5824487"/>
          <a:ext cx="895350" cy="100611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112</xdr:row>
      <xdr:rowOff>111040</xdr:rowOff>
    </xdr:from>
    <xdr:to>
      <xdr:col>0</xdr:col>
      <xdr:colOff>1619250</xdr:colOff>
      <xdr:row>114</xdr:row>
      <xdr:rowOff>171064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93A779B-0320-439D-9AD5-DE955D361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4325" y="29676640"/>
          <a:ext cx="1304925" cy="555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14430</xdr:colOff>
      <xdr:row>1</xdr:row>
      <xdr:rowOff>5836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AA700D0-C090-B083-C75E-18C27E17A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08635" cy="3830268"/>
        </a:xfrm>
        <a:prstGeom prst="rect">
          <a:avLst/>
        </a:prstGeom>
      </xdr:spPr>
    </xdr:pic>
    <xdr:clientData/>
  </xdr:twoCellAnchor>
  <xdr:twoCellAnchor editAs="oneCell">
    <xdr:from>
      <xdr:col>0</xdr:col>
      <xdr:colOff>953498</xdr:colOff>
      <xdr:row>40</xdr:row>
      <xdr:rowOff>45122</xdr:rowOff>
    </xdr:from>
    <xdr:to>
      <xdr:col>0</xdr:col>
      <xdr:colOff>1495425</xdr:colOff>
      <xdr:row>42</xdr:row>
      <xdr:rowOff>176222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3E866EB-C282-467B-9787-4D187919D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3498" y="13694447"/>
          <a:ext cx="541927" cy="58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206976</xdr:colOff>
      <xdr:row>4</xdr:row>
      <xdr:rowOff>153292</xdr:rowOff>
    </xdr:from>
    <xdr:to>
      <xdr:col>0</xdr:col>
      <xdr:colOff>1647825</xdr:colOff>
      <xdr:row>11</xdr:row>
      <xdr:rowOff>28575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976" y="4049017"/>
          <a:ext cx="1440849" cy="1142108"/>
        </a:xfrm>
        <a:prstGeom prst="rect">
          <a:avLst/>
        </a:prstGeom>
      </xdr:spPr>
    </xdr:pic>
    <xdr:clientData/>
  </xdr:twoCellAnchor>
  <xdr:twoCellAnchor editAs="oneCell">
    <xdr:from>
      <xdr:col>0</xdr:col>
      <xdr:colOff>595440</xdr:colOff>
      <xdr:row>17</xdr:row>
      <xdr:rowOff>57940</xdr:rowOff>
    </xdr:from>
    <xdr:to>
      <xdr:col>0</xdr:col>
      <xdr:colOff>1187535</xdr:colOff>
      <xdr:row>18</xdr:row>
      <xdr:rowOff>411890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440" y="7668415"/>
          <a:ext cx="592095" cy="792100"/>
        </a:xfrm>
        <a:prstGeom prst="rect">
          <a:avLst/>
        </a:prstGeom>
      </xdr:spPr>
    </xdr:pic>
    <xdr:clientData/>
  </xdr:twoCellAnchor>
  <xdr:twoCellAnchor editAs="oneCell">
    <xdr:from>
      <xdr:col>0</xdr:col>
      <xdr:colOff>564693</xdr:colOff>
      <xdr:row>20</xdr:row>
      <xdr:rowOff>124603</xdr:rowOff>
    </xdr:from>
    <xdr:to>
      <xdr:col>0</xdr:col>
      <xdr:colOff>1261471</xdr:colOff>
      <xdr:row>26</xdr:row>
      <xdr:rowOff>66676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564693" y="8287528"/>
          <a:ext cx="696778" cy="1142222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31</xdr:row>
      <xdr:rowOff>157287</xdr:rowOff>
    </xdr:from>
    <xdr:to>
      <xdr:col>0</xdr:col>
      <xdr:colOff>1438274</xdr:colOff>
      <xdr:row>37</xdr:row>
      <xdr:rowOff>64268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" y="10844337"/>
          <a:ext cx="923924" cy="992832"/>
        </a:xfrm>
        <a:prstGeom prst="rect">
          <a:avLst/>
        </a:prstGeom>
      </xdr:spPr>
    </xdr:pic>
    <xdr:clientData/>
  </xdr:twoCellAnchor>
  <xdr:twoCellAnchor editAs="oneCell">
    <xdr:from>
      <xdr:col>0</xdr:col>
      <xdr:colOff>436561</xdr:colOff>
      <xdr:row>39</xdr:row>
      <xdr:rowOff>66675</xdr:rowOff>
    </xdr:from>
    <xdr:to>
      <xdr:col>0</xdr:col>
      <xdr:colOff>874984</xdr:colOff>
      <xdr:row>42</xdr:row>
      <xdr:rowOff>162727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6561" y="12553950"/>
          <a:ext cx="438423" cy="781852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45</xdr:row>
      <xdr:rowOff>116603</xdr:rowOff>
    </xdr:from>
    <xdr:to>
      <xdr:col>0</xdr:col>
      <xdr:colOff>1438275</xdr:colOff>
      <xdr:row>47</xdr:row>
      <xdr:rowOff>152400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3850" y="13975478"/>
          <a:ext cx="1114425" cy="416797"/>
        </a:xfrm>
        <a:prstGeom prst="rect">
          <a:avLst/>
        </a:prstGeom>
      </xdr:spPr>
    </xdr:pic>
    <xdr:clientData/>
  </xdr:twoCellAnchor>
  <xdr:twoCellAnchor editAs="oneCell">
    <xdr:from>
      <xdr:col>0</xdr:col>
      <xdr:colOff>372314</xdr:colOff>
      <xdr:row>50</xdr:row>
      <xdr:rowOff>95250</xdr:rowOff>
    </xdr:from>
    <xdr:to>
      <xdr:col>0</xdr:col>
      <xdr:colOff>1400175</xdr:colOff>
      <xdr:row>54</xdr:row>
      <xdr:rowOff>137765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2314" y="14982825"/>
          <a:ext cx="1027861" cy="842615"/>
        </a:xfrm>
        <a:prstGeom prst="rect">
          <a:avLst/>
        </a:prstGeom>
      </xdr:spPr>
    </xdr:pic>
    <xdr:clientData/>
  </xdr:twoCellAnchor>
  <xdr:twoCellAnchor editAs="oneCell">
    <xdr:from>
      <xdr:col>0</xdr:col>
      <xdr:colOff>605142</xdr:colOff>
      <xdr:row>56</xdr:row>
      <xdr:rowOff>85724</xdr:rowOff>
    </xdr:from>
    <xdr:to>
      <xdr:col>0</xdr:col>
      <xdr:colOff>1231885</xdr:colOff>
      <xdr:row>60</xdr:row>
      <xdr:rowOff>76199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5142" y="16259174"/>
          <a:ext cx="626743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457783</xdr:colOff>
      <xdr:row>62</xdr:row>
      <xdr:rowOff>77368</xdr:rowOff>
    </xdr:from>
    <xdr:to>
      <xdr:col>0</xdr:col>
      <xdr:colOff>1419224</xdr:colOff>
      <xdr:row>64</xdr:row>
      <xdr:rowOff>286680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783" y="18327268"/>
          <a:ext cx="961441" cy="933212"/>
        </a:xfrm>
        <a:prstGeom prst="rect">
          <a:avLst/>
        </a:prstGeom>
      </xdr:spPr>
    </xdr:pic>
    <xdr:clientData/>
  </xdr:twoCellAnchor>
  <xdr:twoCellAnchor editAs="oneCell">
    <xdr:from>
      <xdr:col>0</xdr:col>
      <xdr:colOff>602213</xdr:colOff>
      <xdr:row>66</xdr:row>
      <xdr:rowOff>77951</xdr:rowOff>
    </xdr:from>
    <xdr:to>
      <xdr:col>0</xdr:col>
      <xdr:colOff>1190324</xdr:colOff>
      <xdr:row>67</xdr:row>
      <xdr:rowOff>443974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2213" y="20890076"/>
          <a:ext cx="588111" cy="870847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70</xdr:row>
      <xdr:rowOff>61039</xdr:rowOff>
    </xdr:from>
    <xdr:to>
      <xdr:col>0</xdr:col>
      <xdr:colOff>1522234</xdr:colOff>
      <xdr:row>76</xdr:row>
      <xdr:rowOff>47625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4324" y="20273089"/>
          <a:ext cx="1207910" cy="112958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79</xdr:row>
      <xdr:rowOff>79334</xdr:rowOff>
    </xdr:from>
    <xdr:to>
      <xdr:col>0</xdr:col>
      <xdr:colOff>1610704</xdr:colOff>
      <xdr:row>82</xdr:row>
      <xdr:rowOff>171451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6225" y="24530009"/>
          <a:ext cx="1334479" cy="920791"/>
        </a:xfrm>
        <a:prstGeom prst="rect">
          <a:avLst/>
        </a:prstGeom>
      </xdr:spPr>
    </xdr:pic>
    <xdr:clientData/>
  </xdr:twoCellAnchor>
  <xdr:twoCellAnchor editAs="oneCell">
    <xdr:from>
      <xdr:col>0</xdr:col>
      <xdr:colOff>408991</xdr:colOff>
      <xdr:row>84</xdr:row>
      <xdr:rowOff>77845</xdr:rowOff>
    </xdr:from>
    <xdr:to>
      <xdr:col>0</xdr:col>
      <xdr:colOff>1404185</xdr:colOff>
      <xdr:row>86</xdr:row>
      <xdr:rowOff>209550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8991" y="27519370"/>
          <a:ext cx="995194" cy="66510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88</xdr:row>
      <xdr:rowOff>129625</xdr:rowOff>
    </xdr:from>
    <xdr:to>
      <xdr:col>0</xdr:col>
      <xdr:colOff>1438275</xdr:colOff>
      <xdr:row>93</xdr:row>
      <xdr:rowOff>49624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575" y="24570775"/>
          <a:ext cx="1028700" cy="9201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101</xdr:row>
      <xdr:rowOff>183615</xdr:rowOff>
    </xdr:from>
    <xdr:to>
      <xdr:col>0</xdr:col>
      <xdr:colOff>1593034</xdr:colOff>
      <xdr:row>108</xdr:row>
      <xdr:rowOff>47625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6225" y="28415715"/>
          <a:ext cx="1316809" cy="1130834"/>
        </a:xfrm>
        <a:prstGeom prst="rect">
          <a:avLst/>
        </a:prstGeom>
      </xdr:spPr>
    </xdr:pic>
    <xdr:clientData/>
  </xdr:twoCellAnchor>
  <xdr:twoCellAnchor editAs="oneCell">
    <xdr:from>
      <xdr:col>0</xdr:col>
      <xdr:colOff>445551</xdr:colOff>
      <xdr:row>95</xdr:row>
      <xdr:rowOff>78338</xdr:rowOff>
    </xdr:from>
    <xdr:to>
      <xdr:col>0</xdr:col>
      <xdr:colOff>1380351</xdr:colOff>
      <xdr:row>99</xdr:row>
      <xdr:rowOff>76324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5551" y="30301163"/>
          <a:ext cx="934800" cy="759986"/>
        </a:xfrm>
        <a:prstGeom prst="rect">
          <a:avLst/>
        </a:prstGeom>
      </xdr:spPr>
    </xdr:pic>
    <xdr:clientData/>
  </xdr:twoCellAnchor>
  <xdr:twoCellAnchor editAs="oneCell">
    <xdr:from>
      <xdr:col>0</xdr:col>
      <xdr:colOff>477677</xdr:colOff>
      <xdr:row>28</xdr:row>
      <xdr:rowOff>57149</xdr:rowOff>
    </xdr:from>
    <xdr:to>
      <xdr:col>0</xdr:col>
      <xdr:colOff>1409701</xdr:colOff>
      <xdr:row>29</xdr:row>
      <xdr:rowOff>369922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7677" y="9886949"/>
          <a:ext cx="932024" cy="722347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466726</xdr:colOff>
      <xdr:row>13</xdr:row>
      <xdr:rowOff>78186</xdr:rowOff>
    </xdr:from>
    <xdr:to>
      <xdr:col>0</xdr:col>
      <xdr:colOff>1343026</xdr:colOff>
      <xdr:row>15</xdr:row>
      <xdr:rowOff>333376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6726" y="5688411"/>
          <a:ext cx="876300" cy="101719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110</xdr:row>
      <xdr:rowOff>95249</xdr:rowOff>
    </xdr:from>
    <xdr:to>
      <xdr:col>0</xdr:col>
      <xdr:colOff>1531505</xdr:colOff>
      <xdr:row>112</xdr:row>
      <xdr:rowOff>142487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98DC0EC-5764-4DB2-B028-1AD075601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66701" y="28936949"/>
          <a:ext cx="1264804" cy="54253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6</xdr:col>
      <xdr:colOff>25400</xdr:colOff>
      <xdr:row>0</xdr:row>
      <xdr:rowOff>3119436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B1E292D-9EBA-69EF-7814-2B38C0540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7727950" cy="3119436"/>
        </a:xfrm>
        <a:prstGeom prst="rect">
          <a:avLst/>
        </a:prstGeom>
      </xdr:spPr>
    </xdr:pic>
    <xdr:clientData/>
  </xdr:twoCellAnchor>
  <xdr:twoCellAnchor editAs="oneCell">
    <xdr:from>
      <xdr:col>0</xdr:col>
      <xdr:colOff>904875</xdr:colOff>
      <xdr:row>40</xdr:row>
      <xdr:rowOff>19049</xdr:rowOff>
    </xdr:from>
    <xdr:to>
      <xdr:col>0</xdr:col>
      <xdr:colOff>1431933</xdr:colOff>
      <xdr:row>42</xdr:row>
      <xdr:rowOff>162727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CF903B2-E0E3-4C50-8366-177E3A992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4875" y="12734924"/>
          <a:ext cx="527058" cy="6008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224654</xdr:colOff>
      <xdr:row>5</xdr:row>
      <xdr:rowOff>57150</xdr:rowOff>
    </xdr:from>
    <xdr:to>
      <xdr:col>0</xdr:col>
      <xdr:colOff>1578715</xdr:colOff>
      <xdr:row>11</xdr:row>
      <xdr:rowOff>28575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654" y="4105275"/>
          <a:ext cx="1354061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450851</xdr:colOff>
      <xdr:row>13</xdr:row>
      <xdr:rowOff>136754</xdr:rowOff>
    </xdr:from>
    <xdr:to>
      <xdr:col>0</xdr:col>
      <xdr:colOff>1333501</xdr:colOff>
      <xdr:row>15</xdr:row>
      <xdr:rowOff>281310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851" y="5718404"/>
          <a:ext cx="882650" cy="906556"/>
        </a:xfrm>
        <a:prstGeom prst="rect">
          <a:avLst/>
        </a:prstGeom>
      </xdr:spPr>
    </xdr:pic>
    <xdr:clientData/>
  </xdr:twoCellAnchor>
  <xdr:twoCellAnchor editAs="oneCell">
    <xdr:from>
      <xdr:col>0</xdr:col>
      <xdr:colOff>614932</xdr:colOff>
      <xdr:row>17</xdr:row>
      <xdr:rowOff>76200</xdr:rowOff>
    </xdr:from>
    <xdr:to>
      <xdr:col>0</xdr:col>
      <xdr:colOff>1156485</xdr:colOff>
      <xdr:row>18</xdr:row>
      <xdr:rowOff>323850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932" y="7067550"/>
          <a:ext cx="541553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569912</xdr:colOff>
      <xdr:row>20</xdr:row>
      <xdr:rowOff>151095</xdr:rowOff>
    </xdr:from>
    <xdr:to>
      <xdr:col>0</xdr:col>
      <xdr:colOff>1219200</xdr:colOff>
      <xdr:row>26</xdr:row>
      <xdr:rowOff>39021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569912" y="7028145"/>
          <a:ext cx="649288" cy="1088076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28</xdr:row>
      <xdr:rowOff>49849</xdr:rowOff>
    </xdr:from>
    <xdr:to>
      <xdr:col>0</xdr:col>
      <xdr:colOff>1457325</xdr:colOff>
      <xdr:row>29</xdr:row>
      <xdr:rowOff>334297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5" y="8593774"/>
          <a:ext cx="1028700" cy="751173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31</xdr:row>
      <xdr:rowOff>151052</xdr:rowOff>
    </xdr:from>
    <xdr:to>
      <xdr:col>0</xdr:col>
      <xdr:colOff>1390650</xdr:colOff>
      <xdr:row>37</xdr:row>
      <xdr:rowOff>90245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725" y="10476152"/>
          <a:ext cx="923925" cy="1025043"/>
        </a:xfrm>
        <a:prstGeom prst="rect">
          <a:avLst/>
        </a:prstGeom>
      </xdr:spPr>
    </xdr:pic>
    <xdr:clientData/>
  </xdr:twoCellAnchor>
  <xdr:twoCellAnchor editAs="oneCell">
    <xdr:from>
      <xdr:col>0</xdr:col>
      <xdr:colOff>484445</xdr:colOff>
      <xdr:row>39</xdr:row>
      <xdr:rowOff>66675</xdr:rowOff>
    </xdr:from>
    <xdr:to>
      <xdr:col>0</xdr:col>
      <xdr:colOff>1339507</xdr:colOff>
      <xdr:row>42</xdr:row>
      <xdr:rowOff>143189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4445" y="11287125"/>
          <a:ext cx="855062" cy="762314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45</xdr:row>
      <xdr:rowOff>71513</xdr:rowOff>
    </xdr:from>
    <xdr:to>
      <xdr:col>0</xdr:col>
      <xdr:colOff>1447800</xdr:colOff>
      <xdr:row>47</xdr:row>
      <xdr:rowOff>95250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12758813"/>
          <a:ext cx="1104900" cy="423787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257174</xdr:colOff>
      <xdr:row>50</xdr:row>
      <xdr:rowOff>117887</xdr:rowOff>
    </xdr:from>
    <xdr:to>
      <xdr:col>0</xdr:col>
      <xdr:colOff>1628499</xdr:colOff>
      <xdr:row>54</xdr:row>
      <xdr:rowOff>103443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7174" y="14224412"/>
          <a:ext cx="1371325" cy="861856"/>
        </a:xfrm>
        <a:prstGeom prst="rect">
          <a:avLst/>
        </a:prstGeom>
      </xdr:spPr>
    </xdr:pic>
    <xdr:clientData/>
  </xdr:twoCellAnchor>
  <xdr:twoCellAnchor editAs="oneCell">
    <xdr:from>
      <xdr:col>0</xdr:col>
      <xdr:colOff>607507</xdr:colOff>
      <xdr:row>56</xdr:row>
      <xdr:rowOff>76200</xdr:rowOff>
    </xdr:from>
    <xdr:to>
      <xdr:col>0</xdr:col>
      <xdr:colOff>1228725</xdr:colOff>
      <xdr:row>60</xdr:row>
      <xdr:rowOff>124570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7507" y="15106650"/>
          <a:ext cx="621218" cy="84847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62</xdr:row>
      <xdr:rowOff>87927</xdr:rowOff>
    </xdr:from>
    <xdr:to>
      <xdr:col>0</xdr:col>
      <xdr:colOff>1495141</xdr:colOff>
      <xdr:row>64</xdr:row>
      <xdr:rowOff>266699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8625" y="16737627"/>
          <a:ext cx="1066516" cy="826472"/>
        </a:xfrm>
        <a:prstGeom prst="rect">
          <a:avLst/>
        </a:prstGeom>
      </xdr:spPr>
    </xdr:pic>
    <xdr:clientData/>
  </xdr:twoCellAnchor>
  <xdr:twoCellAnchor editAs="oneCell">
    <xdr:from>
      <xdr:col>0</xdr:col>
      <xdr:colOff>560170</xdr:colOff>
      <xdr:row>66</xdr:row>
      <xdr:rowOff>50582</xdr:rowOff>
    </xdr:from>
    <xdr:to>
      <xdr:col>0</xdr:col>
      <xdr:colOff>1162050</xdr:colOff>
      <xdr:row>67</xdr:row>
      <xdr:rowOff>479220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0170" y="21091307"/>
          <a:ext cx="601880" cy="933463"/>
        </a:xfrm>
        <a:prstGeom prst="rect">
          <a:avLst/>
        </a:prstGeom>
      </xdr:spPr>
    </xdr:pic>
    <xdr:clientData/>
  </xdr:twoCellAnchor>
  <xdr:twoCellAnchor editAs="oneCell">
    <xdr:from>
      <xdr:col>0</xdr:col>
      <xdr:colOff>410977</xdr:colOff>
      <xdr:row>70</xdr:row>
      <xdr:rowOff>28574</xdr:rowOff>
    </xdr:from>
    <xdr:to>
      <xdr:col>0</xdr:col>
      <xdr:colOff>1476375</xdr:colOff>
      <xdr:row>76</xdr:row>
      <xdr:rowOff>121167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0977" y="18773774"/>
          <a:ext cx="1065398" cy="117844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79</xdr:row>
      <xdr:rowOff>123825</xdr:rowOff>
    </xdr:from>
    <xdr:to>
      <xdr:col>0</xdr:col>
      <xdr:colOff>1590674</xdr:colOff>
      <xdr:row>82</xdr:row>
      <xdr:rowOff>201183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3375" y="21002625"/>
          <a:ext cx="1257299" cy="87745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84</xdr:row>
      <xdr:rowOff>55371</xdr:rowOff>
    </xdr:from>
    <xdr:to>
      <xdr:col>0</xdr:col>
      <xdr:colOff>1387556</xdr:colOff>
      <xdr:row>86</xdr:row>
      <xdr:rowOff>194215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6249" y="23467821"/>
          <a:ext cx="911307" cy="61509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333374</xdr:colOff>
      <xdr:row>101</xdr:row>
      <xdr:rowOff>176417</xdr:rowOff>
    </xdr:from>
    <xdr:to>
      <xdr:col>0</xdr:col>
      <xdr:colOff>1631973</xdr:colOff>
      <xdr:row>108</xdr:row>
      <xdr:rowOff>19049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3374" y="27122642"/>
          <a:ext cx="1298599" cy="1109457"/>
        </a:xfrm>
        <a:prstGeom prst="rect">
          <a:avLst/>
        </a:prstGeom>
      </xdr:spPr>
    </xdr:pic>
    <xdr:clientData/>
  </xdr:twoCellAnchor>
  <xdr:twoCellAnchor editAs="oneCell">
    <xdr:from>
      <xdr:col>0</xdr:col>
      <xdr:colOff>421182</xdr:colOff>
      <xdr:row>88</xdr:row>
      <xdr:rowOff>123824</xdr:rowOff>
    </xdr:from>
    <xdr:to>
      <xdr:col>0</xdr:col>
      <xdr:colOff>1493382</xdr:colOff>
      <xdr:row>93</xdr:row>
      <xdr:rowOff>66492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1182" y="22898099"/>
          <a:ext cx="1072200" cy="94279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95</xdr:row>
      <xdr:rowOff>114109</xdr:rowOff>
    </xdr:from>
    <xdr:to>
      <xdr:col>0</xdr:col>
      <xdr:colOff>1402428</xdr:colOff>
      <xdr:row>99</xdr:row>
      <xdr:rowOff>115156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50" y="25841134"/>
          <a:ext cx="926178" cy="763047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110</xdr:row>
      <xdr:rowOff>117900</xdr:rowOff>
    </xdr:from>
    <xdr:to>
      <xdr:col>0</xdr:col>
      <xdr:colOff>1600200</xdr:colOff>
      <xdr:row>112</xdr:row>
      <xdr:rowOff>123868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0DD3144-5DE4-4C53-81D3-5831B162F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95275" y="27483225"/>
          <a:ext cx="1304925" cy="50126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0</xdr:colOff>
      <xdr:row>1</xdr:row>
      <xdr:rowOff>589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177E20F-0D5E-A526-4DA9-7D17EEA42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873999" cy="1796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5</xdr:row>
      <xdr:rowOff>39933</xdr:rowOff>
    </xdr:from>
    <xdr:to>
      <xdr:col>0</xdr:col>
      <xdr:colOff>1622322</xdr:colOff>
      <xdr:row>11</xdr:row>
      <xdr:rowOff>85724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88058"/>
          <a:ext cx="1412772" cy="1131641"/>
        </a:xfrm>
        <a:prstGeom prst="rect">
          <a:avLst/>
        </a:prstGeom>
        <a:effectLst>
          <a:outerShdw sx="1000" sy="1000" algn="ctr" rotWithShape="0">
            <a:srgbClr val="000000"/>
          </a:outerShdw>
        </a:effectLst>
      </xdr:spPr>
    </xdr:pic>
    <xdr:clientData/>
  </xdr:twoCellAnchor>
  <xdr:twoCellAnchor editAs="oneCell">
    <xdr:from>
      <xdr:col>0</xdr:col>
      <xdr:colOff>590550</xdr:colOff>
      <xdr:row>17</xdr:row>
      <xdr:rowOff>66674</xdr:rowOff>
    </xdr:from>
    <xdr:to>
      <xdr:col>0</xdr:col>
      <xdr:colOff>1191152</xdr:colOff>
      <xdr:row>18</xdr:row>
      <xdr:rowOff>400050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90550" y="7591424"/>
          <a:ext cx="600602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20</xdr:row>
      <xdr:rowOff>66674</xdr:rowOff>
    </xdr:from>
    <xdr:to>
      <xdr:col>0</xdr:col>
      <xdr:colOff>1278183</xdr:colOff>
      <xdr:row>26</xdr:row>
      <xdr:rowOff>95249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3876" y="9991724"/>
          <a:ext cx="754307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495299</xdr:colOff>
      <xdr:row>28</xdr:row>
      <xdr:rowOff>52266</xdr:rowOff>
    </xdr:from>
    <xdr:to>
      <xdr:col>0</xdr:col>
      <xdr:colOff>1476374</xdr:colOff>
      <xdr:row>29</xdr:row>
      <xdr:rowOff>353818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299" y="11644191"/>
          <a:ext cx="981075" cy="720652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485776</xdr:colOff>
      <xdr:row>31</xdr:row>
      <xdr:rowOff>171450</xdr:rowOff>
    </xdr:from>
    <xdr:to>
      <xdr:col>0</xdr:col>
      <xdr:colOff>1409700</xdr:colOff>
      <xdr:row>37</xdr:row>
      <xdr:rowOff>68956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5776" y="11934825"/>
          <a:ext cx="923924" cy="104050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39</xdr:row>
      <xdr:rowOff>50244</xdr:rowOff>
    </xdr:from>
    <xdr:to>
      <xdr:col>0</xdr:col>
      <xdr:colOff>1438275</xdr:colOff>
      <xdr:row>42</xdr:row>
      <xdr:rowOff>182990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8150" y="14337744"/>
          <a:ext cx="1000125" cy="87569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50</xdr:row>
      <xdr:rowOff>158952</xdr:rowOff>
    </xdr:from>
    <xdr:to>
      <xdr:col>0</xdr:col>
      <xdr:colOff>1665077</xdr:colOff>
      <xdr:row>54</xdr:row>
      <xdr:rowOff>104775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5" y="14522652"/>
          <a:ext cx="1426952" cy="89832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45</xdr:row>
      <xdr:rowOff>85725</xdr:rowOff>
    </xdr:from>
    <xdr:to>
      <xdr:col>0</xdr:col>
      <xdr:colOff>1495425</xdr:colOff>
      <xdr:row>47</xdr:row>
      <xdr:rowOff>126785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4800" y="15859125"/>
          <a:ext cx="1190625" cy="479210"/>
        </a:xfrm>
        <a:prstGeom prst="rect">
          <a:avLst/>
        </a:prstGeom>
      </xdr:spPr>
    </xdr:pic>
    <xdr:clientData/>
  </xdr:twoCellAnchor>
  <xdr:twoCellAnchor editAs="oneCell">
    <xdr:from>
      <xdr:col>0</xdr:col>
      <xdr:colOff>610710</xdr:colOff>
      <xdr:row>56</xdr:row>
      <xdr:rowOff>85725</xdr:rowOff>
    </xdr:from>
    <xdr:to>
      <xdr:col>0</xdr:col>
      <xdr:colOff>1228725</xdr:colOff>
      <xdr:row>60</xdr:row>
      <xdr:rowOff>123181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10710" y="16135350"/>
          <a:ext cx="618015" cy="837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62</xdr:row>
      <xdr:rowOff>66675</xdr:rowOff>
    </xdr:from>
    <xdr:to>
      <xdr:col>0</xdr:col>
      <xdr:colOff>1468116</xdr:colOff>
      <xdr:row>64</xdr:row>
      <xdr:rowOff>285749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17449800"/>
          <a:ext cx="991866" cy="82867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628651</xdr:colOff>
      <xdr:row>66</xdr:row>
      <xdr:rowOff>71371</xdr:rowOff>
    </xdr:from>
    <xdr:to>
      <xdr:col>0</xdr:col>
      <xdr:colOff>1219200</xdr:colOff>
      <xdr:row>67</xdr:row>
      <xdr:rowOff>447098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8651" y="21026371"/>
          <a:ext cx="590549" cy="880552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69</xdr:row>
      <xdr:rowOff>141619</xdr:rowOff>
    </xdr:from>
    <xdr:to>
      <xdr:col>0</xdr:col>
      <xdr:colOff>1447799</xdr:colOff>
      <xdr:row>76</xdr:row>
      <xdr:rowOff>80186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20315569"/>
          <a:ext cx="1047749" cy="1138717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79</xdr:row>
      <xdr:rowOff>85725</xdr:rowOff>
    </xdr:from>
    <xdr:to>
      <xdr:col>0</xdr:col>
      <xdr:colOff>1605300</xdr:colOff>
      <xdr:row>82</xdr:row>
      <xdr:rowOff>238125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1" y="24450675"/>
          <a:ext cx="1338599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84</xdr:row>
      <xdr:rowOff>106451</xdr:rowOff>
    </xdr:from>
    <xdr:to>
      <xdr:col>0</xdr:col>
      <xdr:colOff>1390650</xdr:colOff>
      <xdr:row>86</xdr:row>
      <xdr:rowOff>190019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725" y="27462251"/>
          <a:ext cx="923925" cy="61696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102</xdr:row>
      <xdr:rowOff>47102</xdr:rowOff>
    </xdr:from>
    <xdr:to>
      <xdr:col>0</xdr:col>
      <xdr:colOff>1600119</xdr:colOff>
      <xdr:row>108</xdr:row>
      <xdr:rowOff>113469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28383977"/>
          <a:ext cx="1323894" cy="1152217"/>
        </a:xfrm>
        <a:prstGeom prst="rect">
          <a:avLst/>
        </a:prstGeom>
      </xdr:spPr>
    </xdr:pic>
    <xdr:clientData/>
  </xdr:twoCellAnchor>
  <xdr:twoCellAnchor editAs="oneCell">
    <xdr:from>
      <xdr:col>0</xdr:col>
      <xdr:colOff>400049</xdr:colOff>
      <xdr:row>88</xdr:row>
      <xdr:rowOff>97254</xdr:rowOff>
    </xdr:from>
    <xdr:to>
      <xdr:col>0</xdr:col>
      <xdr:colOff>1507452</xdr:colOff>
      <xdr:row>93</xdr:row>
      <xdr:rowOff>85725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49" y="26167179"/>
          <a:ext cx="1107403" cy="98859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438151</xdr:colOff>
      <xdr:row>95</xdr:row>
      <xdr:rowOff>57150</xdr:rowOff>
    </xdr:from>
    <xdr:to>
      <xdr:col>0</xdr:col>
      <xdr:colOff>1388437</xdr:colOff>
      <xdr:row>99</xdr:row>
      <xdr:rowOff>94574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8151" y="30194250"/>
          <a:ext cx="950286" cy="799424"/>
        </a:xfrm>
        <a:prstGeom prst="rect">
          <a:avLst/>
        </a:prstGeom>
      </xdr:spPr>
    </xdr:pic>
    <xdr:clientData/>
  </xdr:twoCellAnchor>
  <xdr:twoCellAnchor editAs="oneCell">
    <xdr:from>
      <xdr:col>0</xdr:col>
      <xdr:colOff>466361</xdr:colOff>
      <xdr:row>13</xdr:row>
      <xdr:rowOff>64155</xdr:rowOff>
    </xdr:from>
    <xdr:to>
      <xdr:col>0</xdr:col>
      <xdr:colOff>1304925</xdr:colOff>
      <xdr:row>15</xdr:row>
      <xdr:rowOff>285987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361" y="5645805"/>
          <a:ext cx="838564" cy="92668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110</xdr:row>
      <xdr:rowOff>124575</xdr:rowOff>
    </xdr:from>
    <xdr:to>
      <xdr:col>0</xdr:col>
      <xdr:colOff>1610344</xdr:colOff>
      <xdr:row>112</xdr:row>
      <xdr:rowOff>166084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21840B1-A5E2-44B0-A1D0-247DE93D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85750" y="29680650"/>
          <a:ext cx="1324594" cy="53680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9526</xdr:rowOff>
    </xdr:from>
    <xdr:to>
      <xdr:col>6</xdr:col>
      <xdr:colOff>11141</xdr:colOff>
      <xdr:row>1</xdr:row>
      <xdr:rowOff>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014BFC7-BC8F-4598-86A2-0C6263EE8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525" y="9526"/>
          <a:ext cx="7933546" cy="4536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157786</xdr:colOff>
      <xdr:row>5</xdr:row>
      <xdr:rowOff>39986</xdr:rowOff>
    </xdr:from>
    <xdr:to>
      <xdr:col>0</xdr:col>
      <xdr:colOff>1613479</xdr:colOff>
      <xdr:row>11</xdr:row>
      <xdr:rowOff>68033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86" y="4267920"/>
          <a:ext cx="1455693" cy="1194373"/>
        </a:xfrm>
        <a:prstGeom prst="rect">
          <a:avLst/>
        </a:prstGeom>
      </xdr:spPr>
    </xdr:pic>
    <xdr:clientData/>
  </xdr:twoCellAnchor>
  <xdr:twoCellAnchor editAs="oneCell">
    <xdr:from>
      <xdr:col>0</xdr:col>
      <xdr:colOff>388775</xdr:colOff>
      <xdr:row>101</xdr:row>
      <xdr:rowOff>152677</xdr:rowOff>
    </xdr:from>
    <xdr:to>
      <xdr:col>0</xdr:col>
      <xdr:colOff>1527346</xdr:colOff>
      <xdr:row>108</xdr:row>
      <xdr:rowOff>26813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775" y="27551631"/>
          <a:ext cx="1138571" cy="1030743"/>
        </a:xfrm>
        <a:prstGeom prst="rect">
          <a:avLst/>
        </a:prstGeom>
      </xdr:spPr>
    </xdr:pic>
    <xdr:clientData/>
  </xdr:twoCellAnchor>
  <xdr:twoCellAnchor editAs="oneCell">
    <xdr:from>
      <xdr:col>0</xdr:col>
      <xdr:colOff>413034</xdr:colOff>
      <xdr:row>88</xdr:row>
      <xdr:rowOff>106913</xdr:rowOff>
    </xdr:from>
    <xdr:to>
      <xdr:col>0</xdr:col>
      <xdr:colOff>1543246</xdr:colOff>
      <xdr:row>93</xdr:row>
      <xdr:rowOff>87473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034" y="23239056"/>
          <a:ext cx="1130212" cy="1001097"/>
        </a:xfrm>
        <a:prstGeom prst="rect">
          <a:avLst/>
        </a:prstGeom>
      </xdr:spPr>
    </xdr:pic>
    <xdr:clientData/>
  </xdr:twoCellAnchor>
  <xdr:twoCellAnchor editAs="oneCell">
    <xdr:from>
      <xdr:col>0</xdr:col>
      <xdr:colOff>165074</xdr:colOff>
      <xdr:row>50</xdr:row>
      <xdr:rowOff>220397</xdr:rowOff>
    </xdr:from>
    <xdr:to>
      <xdr:col>0</xdr:col>
      <xdr:colOff>1636020</xdr:colOff>
      <xdr:row>54</xdr:row>
      <xdr:rowOff>75398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074" y="15314606"/>
          <a:ext cx="1470946" cy="904694"/>
        </a:xfrm>
        <a:prstGeom prst="rect">
          <a:avLst/>
        </a:prstGeom>
      </xdr:spPr>
    </xdr:pic>
    <xdr:clientData/>
  </xdr:twoCellAnchor>
  <xdr:twoCellAnchor editAs="oneCell">
    <xdr:from>
      <xdr:col>0</xdr:col>
      <xdr:colOff>538229</xdr:colOff>
      <xdr:row>20</xdr:row>
      <xdr:rowOff>116633</xdr:rowOff>
    </xdr:from>
    <xdr:to>
      <xdr:col>0</xdr:col>
      <xdr:colOff>1245814</xdr:colOff>
      <xdr:row>26</xdr:row>
      <xdr:rowOff>97194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8229" y="7163189"/>
          <a:ext cx="707585" cy="1205203"/>
        </a:xfrm>
        <a:prstGeom prst="rect">
          <a:avLst/>
        </a:prstGeom>
      </xdr:spPr>
    </xdr:pic>
    <xdr:clientData/>
  </xdr:twoCellAnchor>
  <xdr:twoCellAnchor editAs="oneCell">
    <xdr:from>
      <xdr:col>0</xdr:col>
      <xdr:colOff>562356</xdr:colOff>
      <xdr:row>17</xdr:row>
      <xdr:rowOff>72043</xdr:rowOff>
    </xdr:from>
    <xdr:to>
      <xdr:col>0</xdr:col>
      <xdr:colOff>1171751</xdr:colOff>
      <xdr:row>18</xdr:row>
      <xdr:rowOff>390751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2356" y="7614288"/>
          <a:ext cx="609395" cy="756080"/>
        </a:xfrm>
        <a:prstGeom prst="rect">
          <a:avLst/>
        </a:prstGeom>
      </xdr:spPr>
    </xdr:pic>
    <xdr:clientData/>
  </xdr:twoCellAnchor>
  <xdr:twoCellAnchor editAs="oneCell">
    <xdr:from>
      <xdr:col>0</xdr:col>
      <xdr:colOff>343666</xdr:colOff>
      <xdr:row>79</xdr:row>
      <xdr:rowOff>70673</xdr:rowOff>
    </xdr:from>
    <xdr:to>
      <xdr:col>0</xdr:col>
      <xdr:colOff>1584261</xdr:colOff>
      <xdr:row>82</xdr:row>
      <xdr:rowOff>214615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3666" y="21667153"/>
          <a:ext cx="1240595" cy="872896"/>
        </a:xfrm>
        <a:prstGeom prst="rect">
          <a:avLst/>
        </a:prstGeom>
      </xdr:spPr>
    </xdr:pic>
    <xdr:clientData/>
  </xdr:twoCellAnchor>
  <xdr:twoCellAnchor editAs="oneCell">
    <xdr:from>
      <xdr:col>0</xdr:col>
      <xdr:colOff>581782</xdr:colOff>
      <xdr:row>56</xdr:row>
      <xdr:rowOff>61456</xdr:rowOff>
    </xdr:from>
    <xdr:to>
      <xdr:col>0</xdr:col>
      <xdr:colOff>1292866</xdr:colOff>
      <xdr:row>60</xdr:row>
      <xdr:rowOff>97195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1782" y="15320895"/>
          <a:ext cx="711084" cy="968799"/>
        </a:xfrm>
        <a:prstGeom prst="rect">
          <a:avLst/>
        </a:prstGeom>
      </xdr:spPr>
    </xdr:pic>
    <xdr:clientData/>
  </xdr:twoCellAnchor>
  <xdr:twoCellAnchor editAs="oneCell">
    <xdr:from>
      <xdr:col>0</xdr:col>
      <xdr:colOff>508906</xdr:colOff>
      <xdr:row>62</xdr:row>
      <xdr:rowOff>135730</xdr:rowOff>
    </xdr:from>
    <xdr:to>
      <xdr:col>0</xdr:col>
      <xdr:colOff>1322024</xdr:colOff>
      <xdr:row>64</xdr:row>
      <xdr:rowOff>283515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8906" y="18340143"/>
          <a:ext cx="813118" cy="867020"/>
        </a:xfrm>
        <a:prstGeom prst="rect">
          <a:avLst/>
        </a:prstGeom>
      </xdr:spPr>
    </xdr:pic>
    <xdr:clientData/>
  </xdr:twoCellAnchor>
  <xdr:twoCellAnchor editAs="oneCell">
    <xdr:from>
      <xdr:col>0</xdr:col>
      <xdr:colOff>612127</xdr:colOff>
      <xdr:row>66</xdr:row>
      <xdr:rowOff>106914</xdr:rowOff>
    </xdr:from>
    <xdr:to>
      <xdr:col>0</xdr:col>
      <xdr:colOff>1124509</xdr:colOff>
      <xdr:row>67</xdr:row>
      <xdr:rowOff>440639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2127" y="18787577"/>
          <a:ext cx="512382" cy="800254"/>
        </a:xfrm>
        <a:prstGeom prst="rect">
          <a:avLst/>
        </a:prstGeom>
      </xdr:spPr>
    </xdr:pic>
    <xdr:clientData/>
  </xdr:twoCellAnchor>
  <xdr:twoCellAnchor editAs="oneCell">
    <xdr:from>
      <xdr:col>0</xdr:col>
      <xdr:colOff>495689</xdr:colOff>
      <xdr:row>95</xdr:row>
      <xdr:rowOff>88667</xdr:rowOff>
    </xdr:from>
    <xdr:to>
      <xdr:col>0</xdr:col>
      <xdr:colOff>1353676</xdr:colOff>
      <xdr:row>99</xdr:row>
      <xdr:rowOff>116634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95689" y="26360172"/>
          <a:ext cx="857987" cy="727763"/>
        </a:xfrm>
        <a:prstGeom prst="rect">
          <a:avLst/>
        </a:prstGeom>
      </xdr:spPr>
    </xdr:pic>
    <xdr:clientData/>
  </xdr:twoCellAnchor>
  <xdr:twoCellAnchor editAs="oneCell">
    <xdr:from>
      <xdr:col>0</xdr:col>
      <xdr:colOff>454224</xdr:colOff>
      <xdr:row>84</xdr:row>
      <xdr:rowOff>123449</xdr:rowOff>
    </xdr:from>
    <xdr:to>
      <xdr:col>0</xdr:col>
      <xdr:colOff>1377909</xdr:colOff>
      <xdr:row>86</xdr:row>
      <xdr:rowOff>169560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4224" y="25364699"/>
          <a:ext cx="923685" cy="570957"/>
        </a:xfrm>
        <a:prstGeom prst="rect">
          <a:avLst/>
        </a:prstGeom>
      </xdr:spPr>
    </xdr:pic>
    <xdr:clientData/>
  </xdr:twoCellAnchor>
  <xdr:twoCellAnchor editAs="oneCell">
    <xdr:from>
      <xdr:col>0</xdr:col>
      <xdr:colOff>420421</xdr:colOff>
      <xdr:row>31</xdr:row>
      <xdr:rowOff>167797</xdr:rowOff>
    </xdr:from>
    <xdr:to>
      <xdr:col>0</xdr:col>
      <xdr:colOff>1380154</xdr:colOff>
      <xdr:row>37</xdr:row>
      <xdr:rowOff>59874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0421" y="11422848"/>
          <a:ext cx="959733" cy="1058403"/>
        </a:xfrm>
        <a:prstGeom prst="rect">
          <a:avLst/>
        </a:prstGeom>
      </xdr:spPr>
    </xdr:pic>
    <xdr:clientData/>
  </xdr:twoCellAnchor>
  <xdr:twoCellAnchor editAs="oneCell">
    <xdr:from>
      <xdr:col>0</xdr:col>
      <xdr:colOff>470022</xdr:colOff>
      <xdr:row>39</xdr:row>
      <xdr:rowOff>59720</xdr:rowOff>
    </xdr:from>
    <xdr:to>
      <xdr:col>0</xdr:col>
      <xdr:colOff>1399592</xdr:colOff>
      <xdr:row>42</xdr:row>
      <xdr:rowOff>160103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0022" y="11616072"/>
          <a:ext cx="929570" cy="800178"/>
        </a:xfrm>
        <a:prstGeom prst="rect">
          <a:avLst/>
        </a:prstGeom>
      </xdr:spPr>
    </xdr:pic>
    <xdr:clientData/>
  </xdr:twoCellAnchor>
  <xdr:twoCellAnchor editAs="oneCell">
    <xdr:from>
      <xdr:col>0</xdr:col>
      <xdr:colOff>411710</xdr:colOff>
      <xdr:row>13</xdr:row>
      <xdr:rowOff>79588</xdr:rowOff>
    </xdr:from>
    <xdr:to>
      <xdr:col>0</xdr:col>
      <xdr:colOff>1281231</xdr:colOff>
      <xdr:row>15</xdr:row>
      <xdr:rowOff>312375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1710" y="6047292"/>
          <a:ext cx="869521" cy="990899"/>
        </a:xfrm>
        <a:prstGeom prst="rect">
          <a:avLst/>
        </a:prstGeom>
      </xdr:spPr>
    </xdr:pic>
    <xdr:clientData/>
  </xdr:twoCellAnchor>
  <xdr:twoCellAnchor editAs="oneCell">
    <xdr:from>
      <xdr:col>0</xdr:col>
      <xdr:colOff>485969</xdr:colOff>
      <xdr:row>28</xdr:row>
      <xdr:rowOff>63510</xdr:rowOff>
    </xdr:from>
    <xdr:to>
      <xdr:col>0</xdr:col>
      <xdr:colOff>1486043</xdr:colOff>
      <xdr:row>29</xdr:row>
      <xdr:rowOff>368198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5969" y="8781801"/>
          <a:ext cx="1000074" cy="722622"/>
        </a:xfrm>
        <a:prstGeom prst="rect">
          <a:avLst/>
        </a:prstGeom>
      </xdr:spPr>
    </xdr:pic>
    <xdr:clientData/>
  </xdr:twoCellAnchor>
  <xdr:twoCellAnchor editAs="oneCell">
    <xdr:from>
      <xdr:col>0</xdr:col>
      <xdr:colOff>338808</xdr:colOff>
      <xdr:row>45</xdr:row>
      <xdr:rowOff>77756</xdr:rowOff>
    </xdr:from>
    <xdr:to>
      <xdr:col>0</xdr:col>
      <xdr:colOff>1555101</xdr:colOff>
      <xdr:row>47</xdr:row>
      <xdr:rowOff>160399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8808" y="13014261"/>
          <a:ext cx="1216293" cy="490858"/>
        </a:xfrm>
        <a:prstGeom prst="rect">
          <a:avLst/>
        </a:prstGeom>
      </xdr:spPr>
    </xdr:pic>
    <xdr:clientData/>
  </xdr:twoCellAnchor>
  <xdr:twoCellAnchor editAs="oneCell">
    <xdr:from>
      <xdr:col>0</xdr:col>
      <xdr:colOff>438884</xdr:colOff>
      <xdr:row>70</xdr:row>
      <xdr:rowOff>48598</xdr:rowOff>
    </xdr:from>
    <xdr:to>
      <xdr:col>0</xdr:col>
      <xdr:colOff>1557173</xdr:colOff>
      <xdr:row>76</xdr:row>
      <xdr:rowOff>77755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8884" y="19215231"/>
          <a:ext cx="1118289" cy="1137167"/>
        </a:xfrm>
        <a:prstGeom prst="rect">
          <a:avLst/>
        </a:prstGeom>
      </xdr:spPr>
    </xdr:pic>
    <xdr:clientData/>
  </xdr:twoCellAnchor>
  <xdr:twoCellAnchor editAs="oneCell">
    <xdr:from>
      <xdr:col>0</xdr:col>
      <xdr:colOff>369336</xdr:colOff>
      <xdr:row>110</xdr:row>
      <xdr:rowOff>115205</xdr:rowOff>
    </xdr:from>
    <xdr:to>
      <xdr:col>0</xdr:col>
      <xdr:colOff>1574538</xdr:colOff>
      <xdr:row>112</xdr:row>
      <xdr:rowOff>155027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8F981C0-822A-4703-AC98-F33490649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9336" y="27465562"/>
          <a:ext cx="1205202" cy="525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0</xdr:colOff>
      <xdr:row>1</xdr:row>
      <xdr:rowOff>13608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32D640-7692-4B19-888C-36AA446E5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807174" cy="19186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21646</xdr:colOff>
      <xdr:row>0</xdr:row>
      <xdr:rowOff>0</xdr:rowOff>
    </xdr:from>
    <xdr:to>
      <xdr:col>0</xdr:col>
      <xdr:colOff>3950709</xdr:colOff>
      <xdr:row>68</xdr:row>
      <xdr:rowOff>75766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46" y="0"/>
          <a:ext cx="3929063" cy="10271846"/>
        </a:xfrm>
        <a:prstGeom prst="rect">
          <a:avLst/>
        </a:prstGeom>
      </xdr:spPr>
    </xdr:pic>
    <xdr:clientData/>
  </xdr:twoCellAnchor>
  <xdr:twoCellAnchor editAs="oneCell">
    <xdr:from>
      <xdr:col>1</xdr:col>
      <xdr:colOff>54121</xdr:colOff>
      <xdr:row>29</xdr:row>
      <xdr:rowOff>235796</xdr:rowOff>
    </xdr:from>
    <xdr:to>
      <xdr:col>1</xdr:col>
      <xdr:colOff>1623580</xdr:colOff>
      <xdr:row>34</xdr:row>
      <xdr:rowOff>107465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6365" y="1166648"/>
          <a:ext cx="1569459" cy="120300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203293</xdr:colOff>
      <xdr:row>38</xdr:row>
      <xdr:rowOff>86590</xdr:rowOff>
    </xdr:from>
    <xdr:to>
      <xdr:col>1</xdr:col>
      <xdr:colOff>1439570</xdr:colOff>
      <xdr:row>40</xdr:row>
      <xdr:rowOff>530366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5537" y="3117272"/>
          <a:ext cx="1236277" cy="1591106"/>
        </a:xfrm>
        <a:prstGeom prst="rect">
          <a:avLst/>
        </a:prstGeom>
      </xdr:spPr>
    </xdr:pic>
    <xdr:clientData/>
  </xdr:twoCellAnchor>
  <xdr:twoCellAnchor editAs="oneCell">
    <xdr:from>
      <xdr:col>1</xdr:col>
      <xdr:colOff>454603</xdr:colOff>
      <xdr:row>47</xdr:row>
      <xdr:rowOff>58115</xdr:rowOff>
    </xdr:from>
    <xdr:to>
      <xdr:col>1</xdr:col>
      <xdr:colOff>1255568</xdr:colOff>
      <xdr:row>48</xdr:row>
      <xdr:rowOff>604938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56847" y="5318513"/>
          <a:ext cx="800965" cy="11529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374072</xdr:colOff>
      <xdr:row>5</xdr:row>
      <xdr:rowOff>318655</xdr:rowOff>
    </xdr:from>
    <xdr:to>
      <xdr:col>1</xdr:col>
      <xdr:colOff>1870363</xdr:colOff>
      <xdr:row>7</xdr:row>
      <xdr:rowOff>401781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72" y="1717964"/>
          <a:ext cx="1496291" cy="1496291"/>
        </a:xfrm>
        <a:prstGeom prst="rect">
          <a:avLst/>
        </a:prstGeom>
      </xdr:spPr>
    </xdr:pic>
    <xdr:clientData/>
  </xdr:twoCellAnchor>
  <xdr:twoCellAnchor editAs="oneCell">
    <xdr:from>
      <xdr:col>1</xdr:col>
      <xdr:colOff>193964</xdr:colOff>
      <xdr:row>9</xdr:row>
      <xdr:rowOff>471055</xdr:rowOff>
    </xdr:from>
    <xdr:to>
      <xdr:col>1</xdr:col>
      <xdr:colOff>1898073</xdr:colOff>
      <xdr:row>11</xdr:row>
      <xdr:rowOff>193965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64" y="4322619"/>
          <a:ext cx="1704109" cy="1136073"/>
        </a:xfrm>
        <a:prstGeom prst="rect">
          <a:avLst/>
        </a:prstGeom>
      </xdr:spPr>
    </xdr:pic>
    <xdr:clientData/>
  </xdr:twoCellAnchor>
  <xdr:twoCellAnchor editAs="oneCell">
    <xdr:from>
      <xdr:col>1</xdr:col>
      <xdr:colOff>540329</xdr:colOff>
      <xdr:row>13</xdr:row>
      <xdr:rowOff>318656</xdr:rowOff>
    </xdr:from>
    <xdr:to>
      <xdr:col>1</xdr:col>
      <xdr:colOff>1676401</xdr:colOff>
      <xdr:row>14</xdr:row>
      <xdr:rowOff>464129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3F3F3"/>
            </a:clrFrom>
            <a:clrTo>
              <a:srgbClr val="F3F3F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929" y="6622474"/>
          <a:ext cx="1136072" cy="852054"/>
        </a:xfrm>
        <a:prstGeom prst="rect">
          <a:avLst/>
        </a:prstGeom>
      </xdr:spPr>
    </xdr:pic>
    <xdr:clientData/>
  </xdr:twoCellAnchor>
  <xdr:twoCellAnchor editAs="oneCell">
    <xdr:from>
      <xdr:col>1</xdr:col>
      <xdr:colOff>748147</xdr:colOff>
      <xdr:row>15</xdr:row>
      <xdr:rowOff>55417</xdr:rowOff>
    </xdr:from>
    <xdr:to>
      <xdr:col>1</xdr:col>
      <xdr:colOff>1316185</xdr:colOff>
      <xdr:row>15</xdr:row>
      <xdr:rowOff>623455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747" y="7772399"/>
          <a:ext cx="568038" cy="5680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18</xdr:row>
      <xdr:rowOff>47625</xdr:rowOff>
    </xdr:from>
    <xdr:to>
      <xdr:col>1</xdr:col>
      <xdr:colOff>1725180</xdr:colOff>
      <xdr:row>19</xdr:row>
      <xdr:rowOff>752476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4410075"/>
          <a:ext cx="1677554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21</xdr:row>
      <xdr:rowOff>38100</xdr:rowOff>
    </xdr:from>
    <xdr:to>
      <xdr:col>1</xdr:col>
      <xdr:colOff>1724025</xdr:colOff>
      <xdr:row>22</xdr:row>
      <xdr:rowOff>838199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6248400"/>
          <a:ext cx="1676400" cy="15811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24</xdr:row>
      <xdr:rowOff>55557</xdr:rowOff>
    </xdr:from>
    <xdr:to>
      <xdr:col>1</xdr:col>
      <xdr:colOff>1724026</xdr:colOff>
      <xdr:row>27</xdr:row>
      <xdr:rowOff>733426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6" y="8266107"/>
          <a:ext cx="1676400" cy="140176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36</xdr:row>
      <xdr:rowOff>47625</xdr:rowOff>
    </xdr:from>
    <xdr:to>
      <xdr:col>1</xdr:col>
      <xdr:colOff>1720838</xdr:colOff>
      <xdr:row>38</xdr:row>
      <xdr:rowOff>34017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941" y="11040253"/>
          <a:ext cx="1673213" cy="138598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5</xdr:col>
      <xdr:colOff>608636</xdr:colOff>
      <xdr:row>15</xdr:row>
      <xdr:rowOff>629816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755974"/>
          <a:ext cx="8672164" cy="34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38879</xdr:colOff>
      <xdr:row>39</xdr:row>
      <xdr:rowOff>58641</xdr:rowOff>
    </xdr:from>
    <xdr:to>
      <xdr:col>1</xdr:col>
      <xdr:colOff>1710613</xdr:colOff>
      <xdr:row>40</xdr:row>
      <xdr:rowOff>573444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195" y="12616090"/>
          <a:ext cx="1671734" cy="1156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20"/>
  <sheetViews>
    <sheetView view="pageBreakPreview" zoomScale="44" zoomScaleNormal="100" zoomScaleSheetLayoutView="44" workbookViewId="0">
      <selection activeCell="F3" sqref="F3"/>
    </sheetView>
  </sheetViews>
  <sheetFormatPr defaultColWidth="8.81640625" defaultRowHeight="14.5" x14ac:dyDescent="0.35"/>
  <cols>
    <col min="1" max="1" width="29.7265625" style="9" customWidth="1"/>
    <col min="2" max="2" width="17.453125" style="9" customWidth="1"/>
    <col min="3" max="3" width="23" style="8" customWidth="1"/>
    <col min="4" max="4" width="11.7265625" style="8" customWidth="1"/>
    <col min="5" max="5" width="12" style="8" customWidth="1"/>
    <col min="6" max="6" width="19.26953125" style="8" customWidth="1"/>
    <col min="7" max="7" width="8.81640625" style="9"/>
    <col min="8" max="8" width="11.1796875" style="9" customWidth="1"/>
    <col min="9" max="16384" width="8.81640625" style="9"/>
  </cols>
  <sheetData>
    <row r="1" spans="1:7" ht="301.5" customHeight="1" x14ac:dyDescent="0.35">
      <c r="C1" s="9"/>
      <c r="D1" s="9"/>
      <c r="E1" s="9"/>
      <c r="F1" s="9"/>
    </row>
    <row r="2" spans="1:7" ht="32.25" customHeight="1" x14ac:dyDescent="0.35">
      <c r="A2" s="124" t="s">
        <v>270</v>
      </c>
      <c r="B2" s="124"/>
      <c r="C2" s="124"/>
      <c r="D2" s="124"/>
      <c r="E2" s="124"/>
      <c r="F2" s="124"/>
    </row>
    <row r="3" spans="1:7" ht="34.5" customHeight="1" x14ac:dyDescent="0.35">
      <c r="A3" s="72" t="s">
        <v>0</v>
      </c>
      <c r="B3" s="45" t="s">
        <v>235</v>
      </c>
      <c r="C3" s="45" t="s">
        <v>236</v>
      </c>
      <c r="D3" s="102" t="s">
        <v>237</v>
      </c>
      <c r="E3" s="102" t="s">
        <v>238</v>
      </c>
      <c r="F3" s="102" t="s">
        <v>272</v>
      </c>
    </row>
    <row r="4" spans="1:7" ht="21" customHeight="1" x14ac:dyDescent="0.35">
      <c r="A4" s="104"/>
      <c r="B4" s="98" t="s">
        <v>148</v>
      </c>
      <c r="C4" s="99"/>
      <c r="D4" s="99"/>
      <c r="E4" s="99"/>
      <c r="F4" s="99"/>
    </row>
    <row r="5" spans="1:7" ht="14.25" customHeight="1" x14ac:dyDescent="0.35">
      <c r="A5" s="87"/>
      <c r="B5" s="84" t="s">
        <v>148</v>
      </c>
      <c r="C5" s="84" t="s">
        <v>245</v>
      </c>
      <c r="D5" s="45">
        <v>2</v>
      </c>
      <c r="E5" s="45">
        <v>35</v>
      </c>
      <c r="F5" s="45">
        <v>9801</v>
      </c>
    </row>
    <row r="6" spans="1:7" ht="14.25" customHeight="1" x14ac:dyDescent="0.35">
      <c r="A6" s="87"/>
      <c r="B6" s="84" t="s">
        <v>148</v>
      </c>
      <c r="C6" s="84" t="s">
        <v>149</v>
      </c>
      <c r="D6" s="45">
        <v>5</v>
      </c>
      <c r="E6" s="45">
        <v>65</v>
      </c>
      <c r="F6" s="45">
        <v>14289</v>
      </c>
    </row>
    <row r="7" spans="1:7" ht="14.25" customHeight="1" x14ac:dyDescent="0.35">
      <c r="A7" s="87"/>
      <c r="B7" s="84" t="s">
        <v>148</v>
      </c>
      <c r="C7" s="84" t="s">
        <v>150</v>
      </c>
      <c r="D7" s="45">
        <v>7</v>
      </c>
      <c r="E7" s="45">
        <v>125</v>
      </c>
      <c r="F7" s="45">
        <v>22132</v>
      </c>
    </row>
    <row r="8" spans="1:7" ht="14.25" customHeight="1" x14ac:dyDescent="0.35">
      <c r="A8" s="122">
        <v>1.1000000000000001</v>
      </c>
      <c r="B8" s="84" t="s">
        <v>148</v>
      </c>
      <c r="C8" s="84" t="s">
        <v>151</v>
      </c>
      <c r="D8" s="45">
        <v>13</v>
      </c>
      <c r="E8" s="45">
        <v>215</v>
      </c>
      <c r="F8" s="45">
        <v>31713</v>
      </c>
    </row>
    <row r="9" spans="1:7" ht="14.25" customHeight="1" x14ac:dyDescent="0.35">
      <c r="A9" s="87"/>
      <c r="B9" s="84" t="s">
        <v>148</v>
      </c>
      <c r="C9" s="84" t="s">
        <v>152</v>
      </c>
      <c r="D9" s="45">
        <v>16</v>
      </c>
      <c r="E9" s="45">
        <v>343</v>
      </c>
      <c r="F9" s="45">
        <v>53801</v>
      </c>
    </row>
    <row r="10" spans="1:7" ht="14.25" customHeight="1" x14ac:dyDescent="0.35">
      <c r="A10" s="87"/>
      <c r="B10" s="84" t="s">
        <v>148</v>
      </c>
      <c r="C10" s="84" t="s">
        <v>153</v>
      </c>
      <c r="D10" s="45">
        <v>18</v>
      </c>
      <c r="E10" s="45">
        <v>510</v>
      </c>
      <c r="F10" s="45">
        <v>70785</v>
      </c>
    </row>
    <row r="11" spans="1:7" ht="14.25" customHeight="1" x14ac:dyDescent="0.35">
      <c r="A11" s="87"/>
      <c r="B11" s="84" t="s">
        <v>148</v>
      </c>
      <c r="C11" s="84" t="s">
        <v>154</v>
      </c>
      <c r="D11" s="45">
        <v>20</v>
      </c>
      <c r="E11" s="45">
        <v>729</v>
      </c>
      <c r="F11" s="45">
        <v>89298</v>
      </c>
    </row>
    <row r="12" spans="1:7" ht="14.25" customHeight="1" x14ac:dyDescent="0.35">
      <c r="A12" s="87"/>
      <c r="B12" s="84" t="s">
        <v>148</v>
      </c>
      <c r="C12" s="84" t="s">
        <v>155</v>
      </c>
      <c r="D12" s="45">
        <v>25</v>
      </c>
      <c r="E12" s="45">
        <v>1000</v>
      </c>
      <c r="F12" s="45">
        <v>111078</v>
      </c>
    </row>
    <row r="13" spans="1:7" ht="21" customHeight="1" x14ac:dyDescent="0.35">
      <c r="A13" s="105"/>
      <c r="B13" s="98" t="s">
        <v>161</v>
      </c>
      <c r="C13" s="100"/>
      <c r="D13" s="101"/>
      <c r="E13" s="101"/>
      <c r="F13" s="101">
        <v>0</v>
      </c>
    </row>
    <row r="14" spans="1:7" ht="30" customHeight="1" x14ac:dyDescent="0.35">
      <c r="A14" s="87"/>
      <c r="B14" s="84" t="s">
        <v>161</v>
      </c>
      <c r="C14" s="84" t="s">
        <v>158</v>
      </c>
      <c r="D14" s="45">
        <v>5</v>
      </c>
      <c r="E14" s="45">
        <v>27</v>
      </c>
      <c r="F14" s="45">
        <v>21780</v>
      </c>
      <c r="G14" s="45"/>
    </row>
    <row r="15" spans="1:7" ht="30" customHeight="1" x14ac:dyDescent="0.35">
      <c r="A15" s="87"/>
      <c r="B15" s="84" t="s">
        <v>161</v>
      </c>
      <c r="C15" s="84" t="s">
        <v>159</v>
      </c>
      <c r="D15" s="45">
        <v>8</v>
      </c>
      <c r="E15" s="45">
        <v>80</v>
      </c>
      <c r="F15" s="45">
        <v>26136</v>
      </c>
      <c r="G15" s="46"/>
    </row>
    <row r="16" spans="1:7" ht="30" customHeight="1" x14ac:dyDescent="0.35">
      <c r="A16" s="87"/>
      <c r="B16" s="84" t="s">
        <v>161</v>
      </c>
      <c r="C16" s="84" t="s">
        <v>160</v>
      </c>
      <c r="D16" s="45">
        <v>12</v>
      </c>
      <c r="E16" s="45">
        <v>128</v>
      </c>
      <c r="F16" s="45">
        <v>22110</v>
      </c>
    </row>
    <row r="17" spans="1:7" ht="21" customHeight="1" x14ac:dyDescent="0.35">
      <c r="A17" s="105"/>
      <c r="B17" s="98" t="s">
        <v>166</v>
      </c>
      <c r="C17" s="103"/>
      <c r="D17" s="101"/>
      <c r="E17" s="101"/>
      <c r="F17" s="101">
        <v>0</v>
      </c>
    </row>
    <row r="18" spans="1:7" ht="35.15" customHeight="1" x14ac:dyDescent="0.35">
      <c r="A18" s="87"/>
      <c r="B18" s="84" t="s">
        <v>166</v>
      </c>
      <c r="C18" s="84" t="s">
        <v>164</v>
      </c>
      <c r="D18" s="45">
        <v>4</v>
      </c>
      <c r="E18" s="45">
        <v>32</v>
      </c>
      <c r="F18" s="45">
        <v>13068</v>
      </c>
      <c r="G18" s="64"/>
    </row>
    <row r="19" spans="1:7" ht="35.15" customHeight="1" x14ac:dyDescent="0.35">
      <c r="A19" s="87"/>
      <c r="B19" s="84" t="s">
        <v>166</v>
      </c>
      <c r="C19" s="84" t="s">
        <v>165</v>
      </c>
      <c r="D19" s="45">
        <v>7</v>
      </c>
      <c r="E19" s="45">
        <v>85</v>
      </c>
      <c r="F19" s="45">
        <v>23958</v>
      </c>
      <c r="G19" s="64"/>
    </row>
    <row r="20" spans="1:7" ht="21" customHeight="1" x14ac:dyDescent="0.35">
      <c r="A20" s="105"/>
      <c r="B20" s="98" t="s">
        <v>168</v>
      </c>
      <c r="C20" s="103"/>
      <c r="D20" s="101"/>
      <c r="E20" s="101"/>
      <c r="F20" s="101">
        <v>0</v>
      </c>
      <c r="G20" s="64"/>
    </row>
    <row r="21" spans="1:7" ht="16" customHeight="1" x14ac:dyDescent="0.35">
      <c r="A21" s="87"/>
      <c r="B21" s="84" t="s">
        <v>168</v>
      </c>
      <c r="C21" s="84" t="s">
        <v>216</v>
      </c>
      <c r="D21" s="45">
        <v>5</v>
      </c>
      <c r="E21" s="45">
        <v>55</v>
      </c>
      <c r="F21" s="45">
        <v>15246</v>
      </c>
      <c r="G21" s="46"/>
    </row>
    <row r="22" spans="1:7" ht="16" customHeight="1" x14ac:dyDescent="0.35">
      <c r="A22" s="87"/>
      <c r="B22" s="84" t="s">
        <v>168</v>
      </c>
      <c r="C22" s="84" t="s">
        <v>183</v>
      </c>
      <c r="D22" s="45">
        <v>6</v>
      </c>
      <c r="E22" s="45">
        <v>60</v>
      </c>
      <c r="F22" s="45">
        <v>16335</v>
      </c>
      <c r="G22" s="46"/>
    </row>
    <row r="23" spans="1:7" ht="16" customHeight="1" x14ac:dyDescent="0.35">
      <c r="A23" s="87"/>
      <c r="B23" s="84" t="s">
        <v>168</v>
      </c>
      <c r="C23" s="84" t="s">
        <v>184</v>
      </c>
      <c r="D23" s="45">
        <v>7</v>
      </c>
      <c r="E23" s="45">
        <v>85</v>
      </c>
      <c r="F23" s="45">
        <v>19602</v>
      </c>
      <c r="G23" s="46"/>
    </row>
    <row r="24" spans="1:7" ht="16" customHeight="1" x14ac:dyDescent="0.35">
      <c r="A24" s="87"/>
      <c r="B24" s="84" t="s">
        <v>168</v>
      </c>
      <c r="C24" s="84" t="s">
        <v>185</v>
      </c>
      <c r="D24" s="45">
        <v>5</v>
      </c>
      <c r="E24" s="45">
        <v>91</v>
      </c>
      <c r="F24" s="45">
        <v>20691</v>
      </c>
      <c r="G24" s="46"/>
    </row>
    <row r="25" spans="1:7" ht="16" customHeight="1" x14ac:dyDescent="0.35">
      <c r="A25" s="87"/>
      <c r="B25" s="84" t="s">
        <v>168</v>
      </c>
      <c r="C25" s="84" t="s">
        <v>217</v>
      </c>
      <c r="D25" s="45">
        <v>7</v>
      </c>
      <c r="E25" s="45">
        <v>102</v>
      </c>
      <c r="F25" s="45">
        <v>28754</v>
      </c>
      <c r="G25" s="46"/>
    </row>
    <row r="26" spans="1:7" ht="16" customHeight="1" x14ac:dyDescent="0.35">
      <c r="A26" s="87"/>
      <c r="B26" s="84" t="s">
        <v>168</v>
      </c>
      <c r="C26" s="84" t="s">
        <v>186</v>
      </c>
      <c r="D26" s="45">
        <v>10</v>
      </c>
      <c r="E26" s="45">
        <v>150</v>
      </c>
      <c r="F26" s="45">
        <v>30932</v>
      </c>
      <c r="G26" s="46"/>
    </row>
    <row r="27" spans="1:7" ht="16" customHeight="1" x14ac:dyDescent="0.35">
      <c r="A27" s="87"/>
      <c r="B27" s="84" t="s">
        <v>168</v>
      </c>
      <c r="C27" s="84" t="s">
        <v>263</v>
      </c>
      <c r="D27" s="45">
        <v>16.5</v>
      </c>
      <c r="E27" s="45">
        <v>450</v>
      </c>
      <c r="F27" s="45">
        <v>130680</v>
      </c>
      <c r="G27" s="46"/>
    </row>
    <row r="28" spans="1:7" ht="21" customHeight="1" x14ac:dyDescent="0.35">
      <c r="A28" s="105"/>
      <c r="B28" s="98" t="s">
        <v>169</v>
      </c>
      <c r="C28" s="103"/>
      <c r="D28" s="101"/>
      <c r="E28" s="101"/>
      <c r="F28" s="101">
        <v>0</v>
      </c>
      <c r="G28" s="46"/>
    </row>
    <row r="29" spans="1:7" ht="38.25" customHeight="1" x14ac:dyDescent="0.35">
      <c r="A29" s="87"/>
      <c r="B29" s="97" t="s">
        <v>169</v>
      </c>
      <c r="C29" s="84" t="s">
        <v>187</v>
      </c>
      <c r="D29" s="45">
        <v>6</v>
      </c>
      <c r="E29" s="45">
        <v>80</v>
      </c>
      <c r="F29" s="45">
        <v>18513</v>
      </c>
      <c r="G29" s="46"/>
    </row>
    <row r="30" spans="1:7" ht="32.25" customHeight="1" x14ac:dyDescent="0.35">
      <c r="A30" s="87"/>
      <c r="B30" s="84" t="s">
        <v>169</v>
      </c>
      <c r="C30" s="84" t="s">
        <v>188</v>
      </c>
      <c r="D30" s="45">
        <v>5</v>
      </c>
      <c r="E30" s="45">
        <v>62</v>
      </c>
      <c r="F30" s="45">
        <v>15246</v>
      </c>
    </row>
    <row r="31" spans="1:7" ht="21" customHeight="1" x14ac:dyDescent="0.35">
      <c r="A31" s="105"/>
      <c r="B31" s="98" t="s">
        <v>170</v>
      </c>
      <c r="C31" s="103"/>
      <c r="D31" s="101"/>
      <c r="E31" s="101"/>
      <c r="F31" s="101">
        <v>0</v>
      </c>
    </row>
    <row r="32" spans="1:7" ht="15.75" customHeight="1" x14ac:dyDescent="0.35">
      <c r="A32" s="87"/>
      <c r="B32" s="84" t="s">
        <v>170</v>
      </c>
      <c r="C32" s="84" t="s">
        <v>190</v>
      </c>
      <c r="D32" s="45">
        <v>1</v>
      </c>
      <c r="E32" s="45">
        <v>4</v>
      </c>
      <c r="F32" s="45">
        <v>5445</v>
      </c>
    </row>
    <row r="33" spans="1:6" ht="15" customHeight="1" x14ac:dyDescent="0.35">
      <c r="A33" s="87"/>
      <c r="B33" s="84" t="s">
        <v>170</v>
      </c>
      <c r="C33" s="84" t="s">
        <v>246</v>
      </c>
      <c r="D33" s="45">
        <v>2</v>
      </c>
      <c r="E33" s="45">
        <v>33</v>
      </c>
      <c r="F33" s="45">
        <v>10021</v>
      </c>
    </row>
    <row r="34" spans="1:6" ht="15" customHeight="1" x14ac:dyDescent="0.35">
      <c r="A34" s="87"/>
      <c r="B34" s="84" t="s">
        <v>170</v>
      </c>
      <c r="C34" s="84" t="s">
        <v>191</v>
      </c>
      <c r="D34" s="45">
        <v>4</v>
      </c>
      <c r="E34" s="45">
        <v>55</v>
      </c>
      <c r="F34" s="45">
        <v>14157</v>
      </c>
    </row>
    <row r="35" spans="1:6" ht="15" customHeight="1" x14ac:dyDescent="0.35">
      <c r="A35" s="87"/>
      <c r="B35" s="84" t="s">
        <v>170</v>
      </c>
      <c r="C35" s="84" t="s">
        <v>247</v>
      </c>
      <c r="D35" s="45">
        <v>5.5</v>
      </c>
      <c r="E35" s="45">
        <v>90</v>
      </c>
      <c r="F35" s="45">
        <v>20691</v>
      </c>
    </row>
    <row r="36" spans="1:6" ht="15" customHeight="1" x14ac:dyDescent="0.35">
      <c r="A36" s="87"/>
      <c r="B36" s="84" t="s">
        <v>170</v>
      </c>
      <c r="C36" s="84" t="s">
        <v>248</v>
      </c>
      <c r="D36" s="45">
        <v>6</v>
      </c>
      <c r="E36" s="45">
        <v>125</v>
      </c>
      <c r="F36" s="45">
        <v>23958</v>
      </c>
    </row>
    <row r="37" spans="1:6" ht="15" customHeight="1" x14ac:dyDescent="0.35">
      <c r="A37" s="87"/>
      <c r="B37" s="84" t="s">
        <v>170</v>
      </c>
      <c r="C37" s="84" t="s">
        <v>249</v>
      </c>
      <c r="D37" s="45">
        <v>6</v>
      </c>
      <c r="E37" s="45">
        <v>115</v>
      </c>
      <c r="F37" s="45">
        <v>23958</v>
      </c>
    </row>
    <row r="38" spans="1:6" ht="15" customHeight="1" x14ac:dyDescent="0.35">
      <c r="A38" s="87"/>
      <c r="B38" s="84" t="s">
        <v>170</v>
      </c>
      <c r="C38" s="84" t="s">
        <v>262</v>
      </c>
      <c r="D38" s="45">
        <v>8</v>
      </c>
      <c r="E38" s="45">
        <v>110</v>
      </c>
      <c r="F38" s="45">
        <v>25047</v>
      </c>
    </row>
    <row r="39" spans="1:6" ht="21" customHeight="1" x14ac:dyDescent="0.35">
      <c r="A39" s="105"/>
      <c r="B39" s="98" t="s">
        <v>239</v>
      </c>
      <c r="C39" s="103"/>
      <c r="D39" s="101"/>
      <c r="E39" s="101"/>
      <c r="F39" s="101">
        <v>0</v>
      </c>
    </row>
    <row r="40" spans="1:6" ht="18" customHeight="1" x14ac:dyDescent="0.35">
      <c r="A40" s="87"/>
      <c r="B40" s="84" t="s">
        <v>239</v>
      </c>
      <c r="C40" s="84" t="s">
        <v>192</v>
      </c>
      <c r="D40" s="45">
        <v>5</v>
      </c>
      <c r="E40" s="45">
        <v>43</v>
      </c>
      <c r="F40" s="45">
        <v>15246</v>
      </c>
    </row>
    <row r="41" spans="1:6" ht="18" customHeight="1" x14ac:dyDescent="0.35">
      <c r="A41" s="87"/>
      <c r="B41" s="84" t="s">
        <v>239</v>
      </c>
      <c r="C41" s="84" t="s">
        <v>193</v>
      </c>
      <c r="D41" s="45">
        <v>6</v>
      </c>
      <c r="E41" s="45">
        <v>78</v>
      </c>
      <c r="F41" s="45">
        <v>18513</v>
      </c>
    </row>
    <row r="42" spans="1:6" ht="18" customHeight="1" x14ac:dyDescent="0.35">
      <c r="A42" s="87"/>
      <c r="B42" s="84" t="s">
        <v>239</v>
      </c>
      <c r="C42" s="84" t="s">
        <v>266</v>
      </c>
      <c r="D42" s="45">
        <v>6</v>
      </c>
      <c r="E42" s="45">
        <v>98</v>
      </c>
      <c r="F42" s="45">
        <v>21340</v>
      </c>
    </row>
    <row r="43" spans="1:6" ht="18" customHeight="1" x14ac:dyDescent="0.35">
      <c r="A43" s="87"/>
      <c r="B43" s="84" t="s">
        <v>239</v>
      </c>
      <c r="C43" s="84" t="s">
        <v>194</v>
      </c>
      <c r="D43" s="45">
        <v>10</v>
      </c>
      <c r="E43" s="45">
        <v>155</v>
      </c>
      <c r="F43" s="45">
        <v>32230</v>
      </c>
    </row>
    <row r="44" spans="1:6" ht="21" customHeight="1" x14ac:dyDescent="0.35">
      <c r="A44" s="105"/>
      <c r="B44" s="98" t="s">
        <v>171</v>
      </c>
      <c r="C44" s="103"/>
      <c r="D44" s="101"/>
      <c r="E44" s="101"/>
      <c r="F44" s="101">
        <v>0</v>
      </c>
    </row>
    <row r="45" spans="1:6" ht="15" customHeight="1" x14ac:dyDescent="0.35">
      <c r="A45" s="87"/>
      <c r="B45" s="84" t="s">
        <v>171</v>
      </c>
      <c r="C45" s="84" t="s">
        <v>268</v>
      </c>
      <c r="D45" s="45">
        <v>1.5</v>
      </c>
      <c r="E45" s="45">
        <v>9</v>
      </c>
      <c r="F45" s="45">
        <v>6534</v>
      </c>
    </row>
    <row r="46" spans="1:6" ht="15" customHeight="1" x14ac:dyDescent="0.35">
      <c r="A46" s="87"/>
      <c r="B46" s="84" t="s">
        <v>171</v>
      </c>
      <c r="C46" s="84" t="s">
        <v>195</v>
      </c>
      <c r="D46" s="45">
        <v>2</v>
      </c>
      <c r="E46" s="45">
        <v>16</v>
      </c>
      <c r="F46" s="45">
        <v>6534</v>
      </c>
    </row>
    <row r="47" spans="1:6" ht="15" customHeight="1" x14ac:dyDescent="0.35">
      <c r="A47" s="87"/>
      <c r="B47" s="84" t="s">
        <v>171</v>
      </c>
      <c r="C47" s="84" t="s">
        <v>196</v>
      </c>
      <c r="D47" s="45">
        <v>3</v>
      </c>
      <c r="E47" s="45">
        <v>24</v>
      </c>
      <c r="F47" s="45">
        <v>8712</v>
      </c>
    </row>
    <row r="48" spans="1:6" ht="15" customHeight="1" x14ac:dyDescent="0.35">
      <c r="A48" s="87"/>
      <c r="B48" s="84" t="s">
        <v>171</v>
      </c>
      <c r="C48" s="84" t="s">
        <v>269</v>
      </c>
      <c r="D48" s="45">
        <v>2</v>
      </c>
      <c r="E48" s="45">
        <v>18</v>
      </c>
      <c r="F48" s="45">
        <v>8932</v>
      </c>
    </row>
    <row r="49" spans="1:7" ht="15" customHeight="1" x14ac:dyDescent="0.35">
      <c r="A49" s="87"/>
      <c r="B49" s="84" t="s">
        <v>171</v>
      </c>
      <c r="C49" s="84" t="s">
        <v>197</v>
      </c>
      <c r="D49" s="45">
        <v>4</v>
      </c>
      <c r="E49" s="45">
        <v>32</v>
      </c>
      <c r="F49" s="45">
        <v>10890</v>
      </c>
    </row>
    <row r="50" spans="1:7" ht="21" customHeight="1" x14ac:dyDescent="0.35">
      <c r="A50" s="105"/>
      <c r="B50" s="98" t="s">
        <v>172</v>
      </c>
      <c r="C50" s="108"/>
      <c r="D50" s="109"/>
      <c r="E50" s="109"/>
      <c r="F50" s="109">
        <v>0</v>
      </c>
    </row>
    <row r="51" spans="1:7" ht="16" customHeight="1" x14ac:dyDescent="0.35">
      <c r="A51" s="87"/>
      <c r="B51" s="106" t="s">
        <v>172</v>
      </c>
      <c r="C51" s="106" t="s">
        <v>198</v>
      </c>
      <c r="D51" s="107">
        <v>8</v>
      </c>
      <c r="E51" s="107">
        <v>100</v>
      </c>
      <c r="F51" s="107">
        <v>23958</v>
      </c>
    </row>
    <row r="52" spans="1:7" ht="16" customHeight="1" x14ac:dyDescent="0.35">
      <c r="A52" s="87"/>
      <c r="B52" s="106" t="s">
        <v>172</v>
      </c>
      <c r="C52" s="106" t="s">
        <v>199</v>
      </c>
      <c r="D52" s="107">
        <v>10</v>
      </c>
      <c r="E52" s="107">
        <v>120</v>
      </c>
      <c r="F52" s="107">
        <v>31581</v>
      </c>
    </row>
    <row r="53" spans="1:7" ht="16" customHeight="1" x14ac:dyDescent="0.35">
      <c r="A53" s="87"/>
      <c r="B53" s="106" t="s">
        <v>172</v>
      </c>
      <c r="C53" s="106" t="s">
        <v>201</v>
      </c>
      <c r="D53" s="107">
        <v>12</v>
      </c>
      <c r="E53" s="107">
        <v>170</v>
      </c>
      <c r="F53" s="107">
        <v>37895</v>
      </c>
    </row>
    <row r="54" spans="1:7" ht="16" customHeight="1" x14ac:dyDescent="0.35">
      <c r="A54" s="87"/>
      <c r="B54" s="106" t="s">
        <v>172</v>
      </c>
      <c r="C54" s="106" t="s">
        <v>200</v>
      </c>
      <c r="D54" s="107">
        <v>16</v>
      </c>
      <c r="E54" s="107">
        <v>280</v>
      </c>
      <c r="F54" s="107">
        <v>39204</v>
      </c>
    </row>
    <row r="55" spans="1:7" ht="16" customHeight="1" x14ac:dyDescent="0.35">
      <c r="A55" s="87"/>
      <c r="B55" s="106" t="s">
        <v>172</v>
      </c>
      <c r="C55" s="106" t="s">
        <v>202</v>
      </c>
      <c r="D55" s="107">
        <v>15</v>
      </c>
      <c r="E55" s="107">
        <v>220</v>
      </c>
      <c r="F55" s="107">
        <v>41162</v>
      </c>
    </row>
    <row r="56" spans="1:7" ht="21" customHeight="1" x14ac:dyDescent="0.35">
      <c r="A56" s="105"/>
      <c r="B56" s="98" t="s">
        <v>173</v>
      </c>
      <c r="C56" s="110"/>
      <c r="D56" s="111"/>
      <c r="E56" s="111"/>
      <c r="F56" s="111">
        <v>0</v>
      </c>
    </row>
    <row r="57" spans="1:7" ht="18" customHeight="1" x14ac:dyDescent="0.35">
      <c r="A57" s="87"/>
      <c r="B57" s="84" t="s">
        <v>173</v>
      </c>
      <c r="C57" s="84" t="s">
        <v>203</v>
      </c>
      <c r="D57" s="45">
        <v>3</v>
      </c>
      <c r="E57" s="45">
        <v>30</v>
      </c>
      <c r="F57" s="45">
        <v>9801</v>
      </c>
    </row>
    <row r="58" spans="1:7" ht="18" customHeight="1" x14ac:dyDescent="0.35">
      <c r="A58" s="87"/>
      <c r="B58" s="84" t="s">
        <v>173</v>
      </c>
      <c r="C58" s="84" t="s">
        <v>204</v>
      </c>
      <c r="D58" s="45">
        <v>7</v>
      </c>
      <c r="E58" s="45">
        <v>105</v>
      </c>
      <c r="F58" s="45">
        <v>22869</v>
      </c>
    </row>
    <row r="59" spans="1:7" ht="18" customHeight="1" x14ac:dyDescent="0.35">
      <c r="A59" s="87"/>
      <c r="B59" s="84" t="s">
        <v>173</v>
      </c>
      <c r="C59" s="84" t="s">
        <v>189</v>
      </c>
      <c r="D59" s="45">
        <v>8</v>
      </c>
      <c r="E59" s="45">
        <v>117</v>
      </c>
      <c r="F59" s="45">
        <v>26136</v>
      </c>
    </row>
    <row r="60" spans="1:7" ht="18" customHeight="1" x14ac:dyDescent="0.35">
      <c r="A60" s="87"/>
      <c r="B60" s="84" t="s">
        <v>173</v>
      </c>
      <c r="C60" s="84" t="s">
        <v>252</v>
      </c>
      <c r="D60" s="45">
        <v>7.7</v>
      </c>
      <c r="E60" s="45">
        <v>175</v>
      </c>
      <c r="F60" s="45">
        <v>31581</v>
      </c>
    </row>
    <row r="61" spans="1:7" ht="18" customHeight="1" x14ac:dyDescent="0.35">
      <c r="A61" s="87"/>
      <c r="B61" s="84" t="s">
        <v>173</v>
      </c>
      <c r="C61" s="84" t="s">
        <v>205</v>
      </c>
      <c r="D61" s="45">
        <v>12</v>
      </c>
      <c r="E61" s="45">
        <v>260</v>
      </c>
      <c r="F61" s="45">
        <v>41382</v>
      </c>
      <c r="G61" s="45"/>
    </row>
    <row r="62" spans="1:7" ht="21" customHeight="1" x14ac:dyDescent="0.35">
      <c r="A62" s="105"/>
      <c r="B62" s="98" t="s">
        <v>174</v>
      </c>
      <c r="C62" s="103"/>
      <c r="D62" s="101"/>
      <c r="E62" s="101"/>
      <c r="F62" s="101">
        <v>0</v>
      </c>
      <c r="G62" s="45"/>
    </row>
    <row r="63" spans="1:7" ht="25" customHeight="1" x14ac:dyDescent="0.35">
      <c r="A63" s="87"/>
      <c r="B63" s="84" t="s">
        <v>174</v>
      </c>
      <c r="C63" s="84" t="s">
        <v>206</v>
      </c>
      <c r="D63" s="45">
        <v>4</v>
      </c>
      <c r="E63" s="45">
        <v>47</v>
      </c>
      <c r="F63" s="45">
        <v>12199</v>
      </c>
      <c r="G63" s="46"/>
    </row>
    <row r="64" spans="1:7" ht="25" customHeight="1" x14ac:dyDescent="0.35">
      <c r="A64" s="87"/>
      <c r="B64" s="84" t="s">
        <v>174</v>
      </c>
      <c r="C64" s="84" t="s">
        <v>207</v>
      </c>
      <c r="D64" s="45">
        <v>6</v>
      </c>
      <c r="E64" s="45">
        <v>65</v>
      </c>
      <c r="F64" s="45">
        <v>17424</v>
      </c>
      <c r="G64" s="46"/>
    </row>
    <row r="65" spans="1:8" ht="24.75" customHeight="1" x14ac:dyDescent="0.35">
      <c r="A65" s="87"/>
      <c r="B65" s="84" t="s">
        <v>174</v>
      </c>
      <c r="C65" s="84" t="s">
        <v>208</v>
      </c>
      <c r="D65" s="45">
        <v>8</v>
      </c>
      <c r="E65" s="45">
        <v>110</v>
      </c>
      <c r="F65" s="45">
        <v>26136</v>
      </c>
      <c r="G65" s="46"/>
    </row>
    <row r="66" spans="1:8" ht="35.15" hidden="1" customHeight="1" x14ac:dyDescent="0.35">
      <c r="A66" s="105"/>
      <c r="B66" s="98" t="s">
        <v>175</v>
      </c>
      <c r="C66" s="103"/>
      <c r="D66" s="101"/>
      <c r="E66" s="101"/>
      <c r="F66" s="101">
        <v>0</v>
      </c>
      <c r="G66" s="46"/>
    </row>
    <row r="67" spans="1:8" ht="0.75" hidden="1" customHeight="1" x14ac:dyDescent="0.35">
      <c r="A67" s="87"/>
      <c r="B67" s="84" t="s">
        <v>175</v>
      </c>
      <c r="C67" s="84" t="s">
        <v>209</v>
      </c>
      <c r="D67" s="45"/>
      <c r="E67" s="45"/>
      <c r="F67" s="45">
        <v>18634</v>
      </c>
      <c r="H67" s="113"/>
    </row>
    <row r="68" spans="1:8" ht="21" customHeight="1" x14ac:dyDescent="0.35">
      <c r="A68" s="105"/>
      <c r="B68" s="98" t="s">
        <v>176</v>
      </c>
      <c r="C68" s="103"/>
      <c r="D68" s="101"/>
      <c r="E68" s="101"/>
      <c r="F68" s="101">
        <v>0</v>
      </c>
      <c r="H68" s="113"/>
    </row>
    <row r="69" spans="1:8" ht="40" customHeight="1" x14ac:dyDescent="0.35">
      <c r="A69" s="87"/>
      <c r="B69" s="84" t="s">
        <v>176</v>
      </c>
      <c r="C69" s="84" t="s">
        <v>189</v>
      </c>
      <c r="D69" s="45">
        <v>8</v>
      </c>
      <c r="E69" s="45">
        <v>110</v>
      </c>
      <c r="F69" s="45">
        <v>28314</v>
      </c>
      <c r="H69" s="113"/>
    </row>
    <row r="70" spans="1:8" ht="40" customHeight="1" x14ac:dyDescent="0.35">
      <c r="A70" s="87"/>
      <c r="B70" s="84" t="s">
        <v>176</v>
      </c>
      <c r="C70" s="84" t="s">
        <v>210</v>
      </c>
      <c r="D70" s="45">
        <v>10</v>
      </c>
      <c r="E70" s="45">
        <v>130</v>
      </c>
      <c r="F70" s="45">
        <v>35937</v>
      </c>
      <c r="G70" s="45"/>
    </row>
    <row r="71" spans="1:8" ht="21" customHeight="1" x14ac:dyDescent="0.35">
      <c r="A71" s="105"/>
      <c r="B71" s="98" t="s">
        <v>177</v>
      </c>
      <c r="C71" s="103"/>
      <c r="D71" s="101"/>
      <c r="E71" s="101"/>
      <c r="F71" s="101">
        <v>0</v>
      </c>
      <c r="G71" s="45"/>
    </row>
    <row r="72" spans="1:8" ht="15" customHeight="1" x14ac:dyDescent="0.35">
      <c r="A72" s="87"/>
      <c r="B72" s="84" t="s">
        <v>177</v>
      </c>
      <c r="C72" s="84" t="s">
        <v>253</v>
      </c>
      <c r="D72" s="45">
        <v>1</v>
      </c>
      <c r="E72" s="45">
        <v>6</v>
      </c>
      <c r="F72" s="45">
        <v>4543</v>
      </c>
    </row>
    <row r="73" spans="1:8" ht="15" customHeight="1" x14ac:dyDescent="0.35">
      <c r="A73" s="87"/>
      <c r="B73" s="84" t="s">
        <v>177</v>
      </c>
      <c r="C73" s="84" t="s">
        <v>255</v>
      </c>
      <c r="D73" s="45">
        <v>1.5</v>
      </c>
      <c r="E73" s="45">
        <v>12</v>
      </c>
      <c r="F73" s="45">
        <v>5445</v>
      </c>
    </row>
    <row r="74" spans="1:8" ht="15" customHeight="1" x14ac:dyDescent="0.35">
      <c r="A74" s="87"/>
      <c r="B74" s="84" t="s">
        <v>177</v>
      </c>
      <c r="C74" s="84" t="s">
        <v>211</v>
      </c>
      <c r="D74" s="45">
        <v>2</v>
      </c>
      <c r="E74" s="45">
        <v>21</v>
      </c>
      <c r="F74" s="45">
        <v>8712</v>
      </c>
    </row>
    <row r="75" spans="1:8" ht="15" customHeight="1" x14ac:dyDescent="0.35">
      <c r="A75" s="87"/>
      <c r="B75" s="84" t="s">
        <v>177</v>
      </c>
      <c r="C75" s="84" t="s">
        <v>264</v>
      </c>
      <c r="D75" s="45">
        <v>4</v>
      </c>
      <c r="E75" s="45">
        <v>42</v>
      </c>
      <c r="F75" s="45">
        <v>13937</v>
      </c>
    </row>
    <row r="76" spans="1:8" ht="15" customHeight="1" x14ac:dyDescent="0.35">
      <c r="A76" s="87"/>
      <c r="B76" s="84" t="s">
        <v>177</v>
      </c>
      <c r="C76" s="84" t="s">
        <v>206</v>
      </c>
      <c r="D76" s="45">
        <v>4</v>
      </c>
      <c r="E76" s="45">
        <v>50</v>
      </c>
      <c r="F76" s="45">
        <v>14157</v>
      </c>
    </row>
    <row r="77" spans="1:8" ht="15" customHeight="1" x14ac:dyDescent="0.35">
      <c r="A77" s="87"/>
      <c r="B77" s="84" t="s">
        <v>177</v>
      </c>
      <c r="C77" s="84" t="s">
        <v>212</v>
      </c>
      <c r="D77" s="45">
        <v>5</v>
      </c>
      <c r="E77" s="45">
        <v>70</v>
      </c>
      <c r="F77" s="45">
        <v>17424</v>
      </c>
    </row>
    <row r="78" spans="1:8" ht="15" customHeight="1" x14ac:dyDescent="0.35">
      <c r="A78" s="87"/>
      <c r="B78" s="84" t="s">
        <v>177</v>
      </c>
      <c r="C78" s="84" t="s">
        <v>184</v>
      </c>
      <c r="D78" s="45">
        <v>8</v>
      </c>
      <c r="E78" s="45">
        <v>100</v>
      </c>
      <c r="F78" s="45">
        <v>22539</v>
      </c>
    </row>
    <row r="79" spans="1:8" ht="15" customHeight="1" x14ac:dyDescent="0.35">
      <c r="A79" s="87"/>
      <c r="B79" s="84" t="s">
        <v>177</v>
      </c>
      <c r="C79" s="84" t="s">
        <v>213</v>
      </c>
      <c r="D79" s="45">
        <v>8</v>
      </c>
      <c r="E79" s="45">
        <v>125</v>
      </c>
      <c r="F79" s="45">
        <v>27225</v>
      </c>
    </row>
    <row r="80" spans="1:8" ht="15" customHeight="1" x14ac:dyDescent="0.35">
      <c r="A80" s="87"/>
      <c r="B80" s="84" t="s">
        <v>177</v>
      </c>
      <c r="C80" s="84" t="s">
        <v>261</v>
      </c>
      <c r="D80" s="45">
        <v>9</v>
      </c>
      <c r="E80" s="45">
        <v>125</v>
      </c>
      <c r="F80" s="45">
        <v>28314</v>
      </c>
    </row>
    <row r="81" spans="1:6" ht="21" customHeight="1" x14ac:dyDescent="0.35">
      <c r="A81" s="105"/>
      <c r="B81" s="98" t="s">
        <v>178</v>
      </c>
      <c r="C81" s="103"/>
      <c r="D81" s="101"/>
      <c r="E81" s="101"/>
      <c r="F81" s="101">
        <v>0</v>
      </c>
    </row>
    <row r="82" spans="1:6" ht="21" customHeight="1" x14ac:dyDescent="0.35">
      <c r="A82" s="87"/>
      <c r="B82" s="84" t="s">
        <v>178</v>
      </c>
      <c r="C82" s="84" t="s">
        <v>214</v>
      </c>
      <c r="D82" s="45">
        <v>9</v>
      </c>
      <c r="E82" s="45">
        <v>140</v>
      </c>
      <c r="F82" s="45">
        <v>30492</v>
      </c>
    </row>
    <row r="83" spans="1:6" ht="21" customHeight="1" x14ac:dyDescent="0.35">
      <c r="A83" s="87"/>
      <c r="B83" s="84" t="s">
        <v>178</v>
      </c>
      <c r="C83" s="84" t="s">
        <v>215</v>
      </c>
      <c r="D83" s="45">
        <v>14</v>
      </c>
      <c r="E83" s="45">
        <v>275</v>
      </c>
      <c r="F83" s="45">
        <v>45738</v>
      </c>
    </row>
    <row r="84" spans="1:6" ht="21" customHeight="1" x14ac:dyDescent="0.35">
      <c r="A84" s="87"/>
      <c r="B84" s="84" t="s">
        <v>178</v>
      </c>
      <c r="C84" s="84" t="s">
        <v>256</v>
      </c>
      <c r="D84" s="45">
        <v>16</v>
      </c>
      <c r="E84" s="45">
        <v>420</v>
      </c>
      <c r="F84" s="45">
        <v>57717</v>
      </c>
    </row>
    <row r="85" spans="1:6" ht="21" customHeight="1" x14ac:dyDescent="0.35">
      <c r="A85" s="87"/>
      <c r="B85" s="84" t="s">
        <v>178</v>
      </c>
      <c r="C85" s="84" t="s">
        <v>257</v>
      </c>
      <c r="D85" s="45">
        <v>25</v>
      </c>
      <c r="E85" s="45">
        <v>810</v>
      </c>
      <c r="F85" s="45">
        <v>88209</v>
      </c>
    </row>
    <row r="86" spans="1:6" ht="21" customHeight="1" x14ac:dyDescent="0.35">
      <c r="A86" s="105"/>
      <c r="B86" s="98" t="s">
        <v>179</v>
      </c>
      <c r="C86" s="103"/>
      <c r="D86" s="101"/>
      <c r="E86" s="101"/>
      <c r="F86" s="101">
        <v>0</v>
      </c>
    </row>
    <row r="87" spans="1:6" ht="21" customHeight="1" x14ac:dyDescent="0.35">
      <c r="A87" s="87"/>
      <c r="B87" s="84" t="s">
        <v>179</v>
      </c>
      <c r="C87" s="84" t="s">
        <v>251</v>
      </c>
      <c r="D87" s="45">
        <v>2.8</v>
      </c>
      <c r="E87" s="45">
        <v>45</v>
      </c>
      <c r="F87" s="45">
        <v>10890</v>
      </c>
    </row>
    <row r="88" spans="1:6" ht="21" customHeight="1" x14ac:dyDescent="0.35">
      <c r="A88" s="87"/>
      <c r="B88" s="84" t="s">
        <v>179</v>
      </c>
      <c r="C88" s="84" t="s">
        <v>250</v>
      </c>
      <c r="D88" s="45">
        <v>4.2</v>
      </c>
      <c r="E88" s="45">
        <v>85</v>
      </c>
      <c r="F88" s="45">
        <v>16335</v>
      </c>
    </row>
    <row r="89" spans="1:6" ht="21" customHeight="1" x14ac:dyDescent="0.35">
      <c r="A89" s="87"/>
      <c r="B89" s="84" t="s">
        <v>179</v>
      </c>
      <c r="C89" s="84" t="s">
        <v>218</v>
      </c>
      <c r="D89" s="45">
        <v>8</v>
      </c>
      <c r="E89" s="45">
        <v>170</v>
      </c>
      <c r="F89" s="45">
        <v>28314</v>
      </c>
    </row>
    <row r="90" spans="1:6" ht="21" customHeight="1" x14ac:dyDescent="0.35">
      <c r="A90" s="105"/>
      <c r="B90" s="98" t="s">
        <v>180</v>
      </c>
      <c r="C90" s="103"/>
      <c r="D90" s="101"/>
      <c r="E90" s="101"/>
      <c r="F90" s="101">
        <v>0</v>
      </c>
    </row>
    <row r="91" spans="1:6" ht="16" customHeight="1" x14ac:dyDescent="0.35">
      <c r="A91" s="87"/>
      <c r="B91" s="84" t="s">
        <v>180</v>
      </c>
      <c r="C91" s="84" t="s">
        <v>219</v>
      </c>
      <c r="D91" s="45">
        <v>2</v>
      </c>
      <c r="E91" s="45">
        <v>19</v>
      </c>
      <c r="F91" s="45">
        <v>9152</v>
      </c>
    </row>
    <row r="92" spans="1:6" ht="16" customHeight="1" x14ac:dyDescent="0.35">
      <c r="A92" s="87"/>
      <c r="B92" s="84" t="s">
        <v>180</v>
      </c>
      <c r="C92" s="84" t="s">
        <v>220</v>
      </c>
      <c r="D92" s="45">
        <v>4</v>
      </c>
      <c r="E92" s="45">
        <v>45</v>
      </c>
      <c r="F92" s="45">
        <v>13068</v>
      </c>
    </row>
    <row r="93" spans="1:6" ht="16" customHeight="1" x14ac:dyDescent="0.35">
      <c r="A93" s="87"/>
      <c r="B93" s="84" t="s">
        <v>180</v>
      </c>
      <c r="C93" s="84" t="s">
        <v>249</v>
      </c>
      <c r="D93" s="45">
        <v>5</v>
      </c>
      <c r="E93" s="45">
        <v>90</v>
      </c>
      <c r="F93" s="45">
        <v>19602</v>
      </c>
    </row>
    <row r="94" spans="1:6" ht="16" customHeight="1" x14ac:dyDescent="0.35">
      <c r="A94" s="87"/>
      <c r="B94" s="84" t="s">
        <v>180</v>
      </c>
      <c r="C94" s="84" t="s">
        <v>221</v>
      </c>
      <c r="D94" s="45">
        <v>7</v>
      </c>
      <c r="E94" s="45">
        <v>150</v>
      </c>
      <c r="F94" s="45">
        <v>33440</v>
      </c>
    </row>
    <row r="95" spans="1:6" ht="16" customHeight="1" x14ac:dyDescent="0.35">
      <c r="A95" s="87"/>
      <c r="B95" s="84" t="s">
        <v>180</v>
      </c>
      <c r="C95" s="84" t="s">
        <v>265</v>
      </c>
      <c r="D95" s="45">
        <v>10.5</v>
      </c>
      <c r="E95" s="45">
        <v>300</v>
      </c>
      <c r="F95" s="45">
        <v>49654</v>
      </c>
    </row>
    <row r="96" spans="1:6" ht="16" customHeight="1" x14ac:dyDescent="0.35">
      <c r="A96" s="87"/>
      <c r="B96" s="84" t="s">
        <v>180</v>
      </c>
      <c r="C96" s="84" t="s">
        <v>222</v>
      </c>
      <c r="D96" s="45">
        <v>18</v>
      </c>
      <c r="E96" s="45">
        <v>475</v>
      </c>
      <c r="F96" s="45">
        <v>76450</v>
      </c>
    </row>
    <row r="97" spans="1:6" ht="21" customHeight="1" x14ac:dyDescent="0.35">
      <c r="A97" s="105"/>
      <c r="B97" s="98" t="s">
        <v>181</v>
      </c>
      <c r="C97" s="103"/>
      <c r="D97" s="101"/>
      <c r="E97" s="101"/>
      <c r="F97" s="101">
        <v>0</v>
      </c>
    </row>
    <row r="98" spans="1:6" ht="15" customHeight="1" x14ac:dyDescent="0.35">
      <c r="A98" s="87"/>
      <c r="B98" s="84" t="s">
        <v>181</v>
      </c>
      <c r="C98" s="84" t="s">
        <v>223</v>
      </c>
      <c r="D98" s="45">
        <v>3</v>
      </c>
      <c r="E98" s="45">
        <v>40</v>
      </c>
      <c r="F98" s="45">
        <v>10450</v>
      </c>
    </row>
    <row r="99" spans="1:6" ht="15" customHeight="1" x14ac:dyDescent="0.35">
      <c r="A99" s="87"/>
      <c r="B99" s="84" t="s">
        <v>181</v>
      </c>
      <c r="C99" s="84" t="s">
        <v>224</v>
      </c>
      <c r="D99" s="45">
        <v>5</v>
      </c>
      <c r="E99" s="45">
        <v>75</v>
      </c>
      <c r="F99" s="45">
        <v>16335</v>
      </c>
    </row>
    <row r="100" spans="1:6" ht="15" customHeight="1" x14ac:dyDescent="0.35">
      <c r="A100" s="87"/>
      <c r="B100" s="84" t="s">
        <v>181</v>
      </c>
      <c r="C100" s="84" t="s">
        <v>225</v>
      </c>
      <c r="D100" s="45">
        <v>8</v>
      </c>
      <c r="E100" s="45">
        <v>130</v>
      </c>
      <c r="F100" s="45">
        <v>23958</v>
      </c>
    </row>
    <row r="101" spans="1:6" ht="15" customHeight="1" x14ac:dyDescent="0.35">
      <c r="A101" s="87"/>
      <c r="B101" s="84" t="s">
        <v>181</v>
      </c>
      <c r="C101" s="84" t="s">
        <v>226</v>
      </c>
      <c r="D101" s="45">
        <v>10</v>
      </c>
      <c r="E101" s="45">
        <v>205</v>
      </c>
      <c r="F101" s="45">
        <v>31581</v>
      </c>
    </row>
    <row r="102" spans="1:6" ht="15" customHeight="1" x14ac:dyDescent="0.35">
      <c r="A102" s="87"/>
      <c r="B102" s="84" t="s">
        <v>181</v>
      </c>
      <c r="C102" s="84" t="s">
        <v>227</v>
      </c>
      <c r="D102" s="45">
        <v>14</v>
      </c>
      <c r="E102" s="45">
        <v>305</v>
      </c>
      <c r="F102" s="45">
        <v>41382</v>
      </c>
    </row>
    <row r="103" spans="1:6" ht="21" customHeight="1" x14ac:dyDescent="0.35">
      <c r="A103" s="105"/>
      <c r="B103" s="98" t="s">
        <v>182</v>
      </c>
      <c r="C103" s="103"/>
      <c r="D103" s="101"/>
      <c r="E103" s="101"/>
      <c r="F103" s="101">
        <v>0</v>
      </c>
    </row>
    <row r="104" spans="1:6" ht="15" customHeight="1" x14ac:dyDescent="0.35">
      <c r="A104" s="87"/>
      <c r="B104" s="84" t="s">
        <v>182</v>
      </c>
      <c r="C104" s="84" t="s">
        <v>254</v>
      </c>
      <c r="D104" s="45">
        <v>0.5</v>
      </c>
      <c r="E104" s="45">
        <v>4</v>
      </c>
      <c r="F104" s="45">
        <v>4796</v>
      </c>
    </row>
    <row r="105" spans="1:6" ht="15" customHeight="1" x14ac:dyDescent="0.35">
      <c r="A105" s="87"/>
      <c r="B105" s="84" t="s">
        <v>182</v>
      </c>
      <c r="C105" s="84" t="s">
        <v>228</v>
      </c>
      <c r="D105" s="45">
        <v>2</v>
      </c>
      <c r="E105" s="45">
        <v>13</v>
      </c>
      <c r="F105" s="45">
        <v>5445</v>
      </c>
    </row>
    <row r="106" spans="1:6" ht="15" customHeight="1" x14ac:dyDescent="0.35">
      <c r="A106" s="87"/>
      <c r="B106" s="84" t="s">
        <v>182</v>
      </c>
      <c r="C106" s="84" t="s">
        <v>229</v>
      </c>
      <c r="D106" s="45">
        <v>3</v>
      </c>
      <c r="E106" s="45">
        <v>33</v>
      </c>
      <c r="F106" s="45">
        <v>9801</v>
      </c>
    </row>
    <row r="107" spans="1:6" ht="15" customHeight="1" x14ac:dyDescent="0.35">
      <c r="A107" s="87"/>
      <c r="B107" s="84" t="s">
        <v>182</v>
      </c>
      <c r="C107" s="84" t="s">
        <v>230</v>
      </c>
      <c r="D107" s="45">
        <v>5</v>
      </c>
      <c r="E107" s="45">
        <v>60</v>
      </c>
      <c r="F107" s="45">
        <v>14806</v>
      </c>
    </row>
    <row r="108" spans="1:6" ht="15" customHeight="1" x14ac:dyDescent="0.35">
      <c r="A108" s="87"/>
      <c r="B108" s="84" t="s">
        <v>182</v>
      </c>
      <c r="C108" s="84" t="s">
        <v>231</v>
      </c>
      <c r="D108" s="45">
        <v>7</v>
      </c>
      <c r="E108" s="45">
        <v>110</v>
      </c>
      <c r="F108" s="45">
        <v>25047</v>
      </c>
    </row>
    <row r="109" spans="1:6" ht="15" customHeight="1" x14ac:dyDescent="0.35">
      <c r="A109" s="87"/>
      <c r="B109" s="84" t="s">
        <v>182</v>
      </c>
      <c r="C109" s="84" t="s">
        <v>232</v>
      </c>
      <c r="D109" s="45">
        <v>7</v>
      </c>
      <c r="E109" s="45">
        <v>110</v>
      </c>
      <c r="F109" s="45">
        <v>21780</v>
      </c>
    </row>
    <row r="110" spans="1:6" ht="15" customHeight="1" x14ac:dyDescent="0.35">
      <c r="A110" s="87"/>
      <c r="B110" s="84" t="s">
        <v>182</v>
      </c>
      <c r="C110" s="84" t="s">
        <v>233</v>
      </c>
      <c r="D110" s="45">
        <v>10</v>
      </c>
      <c r="E110" s="45">
        <v>190</v>
      </c>
      <c r="F110" s="45">
        <v>35937</v>
      </c>
    </row>
    <row r="111" spans="1:6" ht="15" customHeight="1" x14ac:dyDescent="0.35">
      <c r="A111" s="87"/>
      <c r="B111" s="84" t="s">
        <v>182</v>
      </c>
      <c r="C111" s="84" t="s">
        <v>234</v>
      </c>
      <c r="D111" s="45">
        <v>25</v>
      </c>
      <c r="E111" s="45">
        <v>635</v>
      </c>
      <c r="F111" s="45">
        <v>111078</v>
      </c>
    </row>
    <row r="112" spans="1:6" ht="21" customHeight="1" x14ac:dyDescent="0.35">
      <c r="A112" s="105"/>
      <c r="B112" s="98" t="s">
        <v>258</v>
      </c>
      <c r="C112" s="103"/>
      <c r="D112" s="101"/>
      <c r="E112" s="101"/>
      <c r="F112" s="101">
        <v>0</v>
      </c>
    </row>
    <row r="113" spans="1:6" ht="20.149999999999999" customHeight="1" x14ac:dyDescent="0.35">
      <c r="A113" s="87"/>
      <c r="B113" s="84" t="s">
        <v>258</v>
      </c>
      <c r="C113" s="84" t="s">
        <v>259</v>
      </c>
      <c r="D113" s="45">
        <v>2</v>
      </c>
      <c r="E113" s="45">
        <v>25</v>
      </c>
      <c r="F113" s="45">
        <v>11440</v>
      </c>
    </row>
    <row r="114" spans="1:6" ht="20.149999999999999" customHeight="1" x14ac:dyDescent="0.35">
      <c r="A114" s="87"/>
      <c r="B114" s="84" t="s">
        <v>258</v>
      </c>
      <c r="C114" s="84" t="s">
        <v>267</v>
      </c>
      <c r="D114" s="45">
        <v>4</v>
      </c>
      <c r="E114" s="45">
        <v>70</v>
      </c>
      <c r="F114" s="45">
        <v>18293</v>
      </c>
    </row>
    <row r="115" spans="1:6" ht="20.149999999999999" customHeight="1" x14ac:dyDescent="0.35">
      <c r="A115" s="87"/>
      <c r="B115" s="84" t="s">
        <v>258</v>
      </c>
      <c r="C115" s="84" t="s">
        <v>260</v>
      </c>
      <c r="D115" s="45">
        <v>4.7</v>
      </c>
      <c r="E115" s="45">
        <v>100</v>
      </c>
      <c r="F115" s="45">
        <v>21439</v>
      </c>
    </row>
    <row r="117" spans="1:6" ht="37.5" customHeight="1" x14ac:dyDescent="0.45">
      <c r="A117" s="123"/>
      <c r="B117" s="123"/>
      <c r="C117" s="123"/>
    </row>
    <row r="118" spans="1:6" ht="42" customHeight="1" x14ac:dyDescent="0.45">
      <c r="A118" s="123"/>
      <c r="B118" s="123"/>
      <c r="C118" s="123"/>
    </row>
    <row r="119" spans="1:6" x14ac:dyDescent="0.35">
      <c r="A119" s="119"/>
    </row>
    <row r="120" spans="1:6" x14ac:dyDescent="0.35">
      <c r="A120" s="119"/>
    </row>
  </sheetData>
  <mergeCells count="3">
    <mergeCell ref="A117:C117"/>
    <mergeCell ref="A118:C118"/>
    <mergeCell ref="A2:F2"/>
  </mergeCells>
  <phoneticPr fontId="20" type="noConversion"/>
  <pageMargins left="0.7" right="0.7" top="0.75" bottom="0.75" header="0.3" footer="0.3"/>
  <pageSetup paperSize="9" scale="77" fitToHeight="0" orientation="portrait" r:id="rId1"/>
  <rowBreaks count="1" manualBreakCount="1">
    <brk id="4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3"/>
  <sheetViews>
    <sheetView view="pageBreakPreview" zoomScale="50" zoomScaleNormal="80" zoomScaleSheetLayoutView="50" workbookViewId="0">
      <selection activeCell="G1" sqref="G1:H1048576"/>
    </sheetView>
  </sheetViews>
  <sheetFormatPr defaultColWidth="8.81640625" defaultRowHeight="14.5" x14ac:dyDescent="0.35"/>
  <cols>
    <col min="1" max="1" width="26.54296875" style="9" customWidth="1"/>
    <col min="2" max="2" width="17.453125" style="9" customWidth="1"/>
    <col min="3" max="3" width="22.81640625" style="8" customWidth="1"/>
    <col min="4" max="5" width="11.7265625" style="8" customWidth="1"/>
    <col min="6" max="6" width="19.90625" style="8" customWidth="1"/>
    <col min="7" max="7" width="8.81640625" style="9"/>
    <col min="8" max="8" width="11.1796875" style="9" customWidth="1"/>
    <col min="9" max="16384" width="8.81640625" style="9"/>
  </cols>
  <sheetData>
    <row r="1" spans="1:7" ht="246" customHeight="1" x14ac:dyDescent="0.35"/>
    <row r="2" spans="1:7" ht="30.75" customHeight="1" x14ac:dyDescent="0.35">
      <c r="A2" s="124" t="s">
        <v>271</v>
      </c>
      <c r="B2" s="124"/>
      <c r="C2" s="124"/>
      <c r="D2" s="124"/>
      <c r="E2" s="124"/>
      <c r="F2" s="124"/>
    </row>
    <row r="3" spans="1:7" ht="34.5" customHeight="1" x14ac:dyDescent="0.35">
      <c r="A3" s="72" t="s">
        <v>0</v>
      </c>
      <c r="B3" s="45" t="s">
        <v>235</v>
      </c>
      <c r="C3" s="45" t="s">
        <v>236</v>
      </c>
      <c r="D3" s="102" t="s">
        <v>237</v>
      </c>
      <c r="E3" s="102" t="s">
        <v>238</v>
      </c>
      <c r="F3" s="102" t="s">
        <v>272</v>
      </c>
    </row>
    <row r="4" spans="1:7" ht="21" customHeight="1" x14ac:dyDescent="0.35">
      <c r="A4" s="104"/>
      <c r="B4" s="98" t="s">
        <v>148</v>
      </c>
      <c r="C4" s="99"/>
      <c r="D4" s="99"/>
      <c r="E4" s="99"/>
      <c r="F4" s="99"/>
    </row>
    <row r="5" spans="1:7" ht="14.25" customHeight="1" x14ac:dyDescent="0.35">
      <c r="A5" s="87"/>
      <c r="B5" s="84" t="s">
        <v>148</v>
      </c>
      <c r="C5" s="84" t="s">
        <v>245</v>
      </c>
      <c r="D5" s="45">
        <v>2</v>
      </c>
      <c r="E5" s="45">
        <v>35</v>
      </c>
      <c r="F5" s="45">
        <v>11077</v>
      </c>
    </row>
    <row r="6" spans="1:7" ht="14.25" customHeight="1" x14ac:dyDescent="0.35">
      <c r="A6" s="87"/>
      <c r="B6" s="84" t="s">
        <v>148</v>
      </c>
      <c r="C6" s="84" t="s">
        <v>149</v>
      </c>
      <c r="D6" s="45">
        <v>5</v>
      </c>
      <c r="E6" s="45">
        <v>65</v>
      </c>
      <c r="F6" s="45">
        <v>16159</v>
      </c>
    </row>
    <row r="7" spans="1:7" ht="14.25" customHeight="1" x14ac:dyDescent="0.35">
      <c r="A7" s="87"/>
      <c r="B7" s="84" t="s">
        <v>148</v>
      </c>
      <c r="C7" s="84" t="s">
        <v>150</v>
      </c>
      <c r="D7" s="45">
        <v>7</v>
      </c>
      <c r="E7" s="45">
        <v>125</v>
      </c>
      <c r="F7" s="45">
        <v>24992</v>
      </c>
    </row>
    <row r="8" spans="1:7" ht="14.25" customHeight="1" x14ac:dyDescent="0.35">
      <c r="A8" s="87"/>
      <c r="B8" s="84" t="s">
        <v>148</v>
      </c>
      <c r="C8" s="84" t="s">
        <v>151</v>
      </c>
      <c r="D8" s="45">
        <v>13</v>
      </c>
      <c r="E8" s="45">
        <v>215</v>
      </c>
      <c r="F8" s="45">
        <v>35838</v>
      </c>
    </row>
    <row r="9" spans="1:7" ht="14.25" customHeight="1" x14ac:dyDescent="0.35">
      <c r="A9" s="87"/>
      <c r="B9" s="84" t="s">
        <v>148</v>
      </c>
      <c r="C9" s="84" t="s">
        <v>152</v>
      </c>
      <c r="D9" s="45">
        <v>16</v>
      </c>
      <c r="E9" s="45">
        <v>343</v>
      </c>
      <c r="F9" s="45">
        <v>60786</v>
      </c>
    </row>
    <row r="10" spans="1:7" ht="14.25" customHeight="1" x14ac:dyDescent="0.35">
      <c r="A10" s="87"/>
      <c r="B10" s="84" t="s">
        <v>148</v>
      </c>
      <c r="C10" s="84" t="s">
        <v>153</v>
      </c>
      <c r="D10" s="45">
        <v>18</v>
      </c>
      <c r="E10" s="45">
        <v>510</v>
      </c>
      <c r="F10" s="45">
        <v>79992</v>
      </c>
    </row>
    <row r="11" spans="1:7" ht="14.25" customHeight="1" x14ac:dyDescent="0.35">
      <c r="A11" s="87"/>
      <c r="B11" s="84" t="s">
        <v>148</v>
      </c>
      <c r="C11" s="84" t="s">
        <v>154</v>
      </c>
      <c r="D11" s="45">
        <v>20</v>
      </c>
      <c r="E11" s="45">
        <v>729</v>
      </c>
      <c r="F11" s="45">
        <v>100914</v>
      </c>
    </row>
    <row r="12" spans="1:7" ht="14.25" customHeight="1" x14ac:dyDescent="0.35">
      <c r="A12" s="87"/>
      <c r="B12" s="84" t="s">
        <v>148</v>
      </c>
      <c r="C12" s="84" t="s">
        <v>155</v>
      </c>
      <c r="D12" s="45">
        <v>25</v>
      </c>
      <c r="E12" s="45">
        <v>1000</v>
      </c>
      <c r="F12" s="45">
        <v>125521</v>
      </c>
    </row>
    <row r="13" spans="1:7" ht="21" customHeight="1" x14ac:dyDescent="0.35">
      <c r="A13" s="105"/>
      <c r="B13" s="98" t="s">
        <v>161</v>
      </c>
      <c r="C13" s="100"/>
      <c r="D13" s="101"/>
      <c r="E13" s="101"/>
      <c r="F13" s="101">
        <v>0</v>
      </c>
      <c r="G13" s="45"/>
    </row>
    <row r="14" spans="1:7" ht="30" customHeight="1" x14ac:dyDescent="0.35">
      <c r="A14" s="87"/>
      <c r="B14" s="84" t="s">
        <v>161</v>
      </c>
      <c r="C14" s="84" t="s">
        <v>158</v>
      </c>
      <c r="D14" s="45">
        <v>5</v>
      </c>
      <c r="E14" s="45">
        <v>27</v>
      </c>
      <c r="F14" s="45">
        <v>24607</v>
      </c>
      <c r="G14" s="46"/>
    </row>
    <row r="15" spans="1:7" ht="30" customHeight="1" x14ac:dyDescent="0.35">
      <c r="A15" s="87"/>
      <c r="B15" s="84" t="s">
        <v>161</v>
      </c>
      <c r="C15" s="84" t="s">
        <v>159</v>
      </c>
      <c r="D15" s="45">
        <v>8</v>
      </c>
      <c r="E15" s="45">
        <v>80</v>
      </c>
      <c r="F15" s="45">
        <v>29535</v>
      </c>
    </row>
    <row r="16" spans="1:7" ht="30" customHeight="1" x14ac:dyDescent="0.35">
      <c r="A16" s="87"/>
      <c r="B16" s="84" t="s">
        <v>161</v>
      </c>
      <c r="C16" s="84" t="s">
        <v>160</v>
      </c>
      <c r="D16" s="45">
        <v>12</v>
      </c>
      <c r="E16" s="45">
        <v>128</v>
      </c>
      <c r="F16" s="45">
        <v>24992</v>
      </c>
    </row>
    <row r="17" spans="1:7" ht="21" customHeight="1" x14ac:dyDescent="0.35">
      <c r="A17" s="105"/>
      <c r="B17" s="98" t="s">
        <v>166</v>
      </c>
      <c r="C17" s="103"/>
      <c r="D17" s="101"/>
      <c r="E17" s="101"/>
      <c r="F17" s="101">
        <v>0</v>
      </c>
      <c r="G17" s="64"/>
    </row>
    <row r="18" spans="1:7" ht="35.15" customHeight="1" x14ac:dyDescent="0.35">
      <c r="A18" s="87"/>
      <c r="B18" s="84" t="s">
        <v>166</v>
      </c>
      <c r="C18" s="84" t="s">
        <v>164</v>
      </c>
      <c r="D18" s="45">
        <v>4</v>
      </c>
      <c r="E18" s="45">
        <v>32</v>
      </c>
      <c r="F18" s="45">
        <v>14773</v>
      </c>
      <c r="G18" s="64"/>
    </row>
    <row r="19" spans="1:7" ht="35.15" customHeight="1" x14ac:dyDescent="0.35">
      <c r="A19" s="87"/>
      <c r="B19" s="84" t="s">
        <v>166</v>
      </c>
      <c r="C19" s="84" t="s">
        <v>165</v>
      </c>
      <c r="D19" s="45">
        <v>7</v>
      </c>
      <c r="E19" s="45">
        <v>85</v>
      </c>
      <c r="F19" s="45">
        <v>27082</v>
      </c>
      <c r="G19" s="64"/>
    </row>
    <row r="20" spans="1:7" ht="21" customHeight="1" x14ac:dyDescent="0.35">
      <c r="A20" s="105"/>
      <c r="B20" s="98" t="s">
        <v>168</v>
      </c>
      <c r="C20" s="103"/>
      <c r="D20" s="101"/>
      <c r="E20" s="101"/>
      <c r="F20" s="101">
        <v>0</v>
      </c>
      <c r="G20" s="46"/>
    </row>
    <row r="21" spans="1:7" ht="16" customHeight="1" x14ac:dyDescent="0.35">
      <c r="A21" s="87"/>
      <c r="B21" s="84" t="s">
        <v>168</v>
      </c>
      <c r="C21" s="84" t="s">
        <v>216</v>
      </c>
      <c r="D21" s="45">
        <v>5</v>
      </c>
      <c r="E21" s="45">
        <v>55</v>
      </c>
      <c r="F21" s="45">
        <v>17226</v>
      </c>
      <c r="G21" s="46"/>
    </row>
    <row r="22" spans="1:7" ht="16" customHeight="1" x14ac:dyDescent="0.35">
      <c r="A22" s="87"/>
      <c r="B22" s="84" t="s">
        <v>168</v>
      </c>
      <c r="C22" s="84" t="s">
        <v>183</v>
      </c>
      <c r="D22" s="45">
        <v>6</v>
      </c>
      <c r="E22" s="45">
        <v>60</v>
      </c>
      <c r="F22" s="45">
        <v>18469</v>
      </c>
      <c r="G22" s="46"/>
    </row>
    <row r="23" spans="1:7" ht="16" customHeight="1" x14ac:dyDescent="0.35">
      <c r="A23" s="87"/>
      <c r="B23" s="84" t="s">
        <v>168</v>
      </c>
      <c r="C23" s="84" t="s">
        <v>184</v>
      </c>
      <c r="D23" s="45">
        <v>7</v>
      </c>
      <c r="E23" s="45">
        <v>85</v>
      </c>
      <c r="F23" s="45">
        <v>22154</v>
      </c>
      <c r="G23" s="46"/>
    </row>
    <row r="24" spans="1:7" ht="16" customHeight="1" x14ac:dyDescent="0.35">
      <c r="A24" s="87"/>
      <c r="B24" s="84" t="s">
        <v>168</v>
      </c>
      <c r="C24" s="84" t="s">
        <v>185</v>
      </c>
      <c r="D24" s="45">
        <v>5</v>
      </c>
      <c r="E24" s="45">
        <v>91</v>
      </c>
      <c r="F24" s="45">
        <v>23375</v>
      </c>
      <c r="G24" s="46"/>
    </row>
    <row r="25" spans="1:7" ht="16" customHeight="1" x14ac:dyDescent="0.35">
      <c r="A25" s="87"/>
      <c r="B25" s="84" t="s">
        <v>168</v>
      </c>
      <c r="C25" s="84" t="s">
        <v>217</v>
      </c>
      <c r="D25" s="45">
        <v>7</v>
      </c>
      <c r="E25" s="45">
        <v>102</v>
      </c>
      <c r="F25" s="45">
        <v>32494</v>
      </c>
      <c r="G25" s="46"/>
    </row>
    <row r="26" spans="1:7" ht="16" customHeight="1" x14ac:dyDescent="0.35">
      <c r="A26" s="87"/>
      <c r="B26" s="84" t="s">
        <v>168</v>
      </c>
      <c r="C26" s="84" t="s">
        <v>186</v>
      </c>
      <c r="D26" s="45">
        <v>10</v>
      </c>
      <c r="E26" s="45">
        <v>150</v>
      </c>
      <c r="F26" s="45">
        <v>34947</v>
      </c>
      <c r="G26" s="46"/>
    </row>
    <row r="27" spans="1:7" ht="16" customHeight="1" x14ac:dyDescent="0.35">
      <c r="A27" s="87"/>
      <c r="B27" s="84" t="s">
        <v>168</v>
      </c>
      <c r="C27" s="84" t="s">
        <v>263</v>
      </c>
      <c r="D27" s="45">
        <v>16.5</v>
      </c>
      <c r="E27" s="45">
        <v>450</v>
      </c>
      <c r="F27" s="45">
        <v>147620</v>
      </c>
      <c r="G27" s="46"/>
    </row>
    <row r="28" spans="1:7" ht="21" customHeight="1" x14ac:dyDescent="0.35">
      <c r="A28" s="105"/>
      <c r="B28" s="98" t="s">
        <v>169</v>
      </c>
      <c r="C28" s="103"/>
      <c r="D28" s="101"/>
      <c r="E28" s="101"/>
      <c r="F28" s="101">
        <v>0</v>
      </c>
      <c r="G28" s="46"/>
    </row>
    <row r="29" spans="1:7" ht="32.25" customHeight="1" x14ac:dyDescent="0.35">
      <c r="A29" s="87"/>
      <c r="B29" s="97" t="s">
        <v>169</v>
      </c>
      <c r="C29" s="84" t="s">
        <v>187</v>
      </c>
      <c r="D29" s="45">
        <v>6</v>
      </c>
      <c r="E29" s="45">
        <v>80</v>
      </c>
      <c r="F29" s="45">
        <v>20922</v>
      </c>
    </row>
    <row r="30" spans="1:7" ht="35.25" customHeight="1" x14ac:dyDescent="0.35">
      <c r="A30" s="87"/>
      <c r="B30" s="84" t="s">
        <v>169</v>
      </c>
      <c r="C30" s="84" t="s">
        <v>188</v>
      </c>
      <c r="D30" s="45">
        <v>5</v>
      </c>
      <c r="E30" s="45">
        <v>62</v>
      </c>
      <c r="F30" s="45">
        <v>17226</v>
      </c>
    </row>
    <row r="31" spans="1:7" ht="21" customHeight="1" x14ac:dyDescent="0.35">
      <c r="A31" s="105"/>
      <c r="B31" s="98" t="s">
        <v>170</v>
      </c>
      <c r="C31" s="103"/>
      <c r="D31" s="101"/>
      <c r="E31" s="101"/>
      <c r="F31" s="101">
        <v>0</v>
      </c>
    </row>
    <row r="32" spans="1:7" ht="14.25" customHeight="1" x14ac:dyDescent="0.35">
      <c r="A32" s="87"/>
      <c r="B32" s="84" t="s">
        <v>170</v>
      </c>
      <c r="C32" s="84" t="s">
        <v>190</v>
      </c>
      <c r="D32" s="45">
        <v>1</v>
      </c>
      <c r="E32" s="45">
        <v>4</v>
      </c>
      <c r="F32" s="45">
        <v>6160</v>
      </c>
    </row>
    <row r="33" spans="1:6" ht="14.25" customHeight="1" x14ac:dyDescent="0.35">
      <c r="A33" s="87"/>
      <c r="B33" s="84" t="s">
        <v>170</v>
      </c>
      <c r="C33" s="84" t="s">
        <v>246</v>
      </c>
      <c r="D33" s="45">
        <v>2</v>
      </c>
      <c r="E33" s="45">
        <v>33</v>
      </c>
      <c r="F33" s="45">
        <v>11297</v>
      </c>
    </row>
    <row r="34" spans="1:6" ht="14.25" customHeight="1" x14ac:dyDescent="0.35">
      <c r="A34" s="87"/>
      <c r="B34" s="84" t="s">
        <v>170</v>
      </c>
      <c r="C34" s="84" t="s">
        <v>191</v>
      </c>
      <c r="D34" s="45">
        <v>4</v>
      </c>
      <c r="E34" s="45">
        <v>55</v>
      </c>
      <c r="F34" s="45">
        <v>15994</v>
      </c>
    </row>
    <row r="35" spans="1:6" ht="14.25" customHeight="1" x14ac:dyDescent="0.35">
      <c r="A35" s="87"/>
      <c r="B35" s="84" t="s">
        <v>170</v>
      </c>
      <c r="C35" s="84" t="s">
        <v>247</v>
      </c>
      <c r="D35" s="45">
        <v>5.5</v>
      </c>
      <c r="E35" s="45">
        <v>90</v>
      </c>
      <c r="F35" s="45">
        <v>23375</v>
      </c>
    </row>
    <row r="36" spans="1:6" ht="14.25" customHeight="1" x14ac:dyDescent="0.35">
      <c r="A36" s="87"/>
      <c r="B36" s="84" t="s">
        <v>170</v>
      </c>
      <c r="C36" s="84" t="s">
        <v>248</v>
      </c>
      <c r="D36" s="45">
        <v>6</v>
      </c>
      <c r="E36" s="45">
        <v>125</v>
      </c>
      <c r="F36" s="45">
        <v>27082</v>
      </c>
    </row>
    <row r="37" spans="1:6" ht="14.25" customHeight="1" x14ac:dyDescent="0.35">
      <c r="A37" s="87"/>
      <c r="B37" s="84" t="s">
        <v>170</v>
      </c>
      <c r="C37" s="84" t="s">
        <v>249</v>
      </c>
      <c r="D37" s="45">
        <v>6</v>
      </c>
      <c r="E37" s="45">
        <v>115</v>
      </c>
      <c r="F37" s="45">
        <v>27082</v>
      </c>
    </row>
    <row r="38" spans="1:6" ht="14.25" customHeight="1" x14ac:dyDescent="0.35">
      <c r="A38" s="87"/>
      <c r="B38" s="84" t="s">
        <v>170</v>
      </c>
      <c r="C38" s="84" t="s">
        <v>262</v>
      </c>
      <c r="D38" s="45">
        <v>8</v>
      </c>
      <c r="E38" s="45">
        <v>110</v>
      </c>
      <c r="F38" s="45">
        <v>28303</v>
      </c>
    </row>
    <row r="39" spans="1:6" ht="21" customHeight="1" x14ac:dyDescent="0.35">
      <c r="A39" s="105"/>
      <c r="B39" s="98" t="s">
        <v>239</v>
      </c>
      <c r="C39" s="103"/>
      <c r="D39" s="101"/>
      <c r="E39" s="101"/>
      <c r="F39" s="101">
        <v>0</v>
      </c>
    </row>
    <row r="40" spans="1:6" ht="18" customHeight="1" x14ac:dyDescent="0.35">
      <c r="A40" s="87"/>
      <c r="B40" s="84" t="s">
        <v>239</v>
      </c>
      <c r="C40" s="84" t="s">
        <v>192</v>
      </c>
      <c r="D40" s="45">
        <v>5</v>
      </c>
      <c r="E40" s="45">
        <v>43</v>
      </c>
      <c r="F40" s="45">
        <v>17226</v>
      </c>
    </row>
    <row r="41" spans="1:6" ht="18" customHeight="1" x14ac:dyDescent="0.35">
      <c r="A41" s="87"/>
      <c r="B41" s="84" t="s">
        <v>239</v>
      </c>
      <c r="C41" s="84" t="s">
        <v>193</v>
      </c>
      <c r="D41" s="45">
        <v>6</v>
      </c>
      <c r="E41" s="45">
        <v>78</v>
      </c>
      <c r="F41" s="45">
        <v>20922</v>
      </c>
    </row>
    <row r="42" spans="1:6" ht="18" customHeight="1" x14ac:dyDescent="0.35">
      <c r="A42" s="87"/>
      <c r="B42" s="84" t="s">
        <v>239</v>
      </c>
      <c r="C42" s="84" t="s">
        <v>266</v>
      </c>
      <c r="D42" s="45">
        <v>6</v>
      </c>
      <c r="E42" s="45">
        <v>98</v>
      </c>
      <c r="F42" s="45">
        <v>24123</v>
      </c>
    </row>
    <row r="43" spans="1:6" ht="18" customHeight="1" x14ac:dyDescent="0.35">
      <c r="A43" s="87"/>
      <c r="B43" s="84" t="s">
        <v>239</v>
      </c>
      <c r="C43" s="84" t="s">
        <v>194</v>
      </c>
      <c r="D43" s="45">
        <v>10</v>
      </c>
      <c r="E43" s="45">
        <v>155</v>
      </c>
      <c r="F43" s="45">
        <v>36421</v>
      </c>
    </row>
    <row r="44" spans="1:6" ht="21" customHeight="1" x14ac:dyDescent="0.35">
      <c r="A44" s="105"/>
      <c r="B44" s="98" t="s">
        <v>171</v>
      </c>
      <c r="C44" s="103"/>
      <c r="D44" s="101"/>
      <c r="E44" s="101"/>
      <c r="F44" s="101">
        <v>0</v>
      </c>
    </row>
    <row r="45" spans="1:6" ht="15" customHeight="1" x14ac:dyDescent="0.35">
      <c r="A45" s="87"/>
      <c r="B45" s="84" t="s">
        <v>171</v>
      </c>
      <c r="C45" s="84" t="s">
        <v>268</v>
      </c>
      <c r="D45" s="45">
        <v>1.5</v>
      </c>
      <c r="E45" s="45">
        <v>9</v>
      </c>
      <c r="F45" s="45">
        <v>7392</v>
      </c>
    </row>
    <row r="46" spans="1:6" ht="15" customHeight="1" x14ac:dyDescent="0.35">
      <c r="A46" s="87"/>
      <c r="B46" s="84" t="s">
        <v>171</v>
      </c>
      <c r="C46" s="84" t="s">
        <v>195</v>
      </c>
      <c r="D46" s="45">
        <v>2</v>
      </c>
      <c r="E46" s="45">
        <v>16</v>
      </c>
      <c r="F46" s="45">
        <v>7392</v>
      </c>
    </row>
    <row r="47" spans="1:6" ht="15" customHeight="1" x14ac:dyDescent="0.35">
      <c r="A47" s="87"/>
      <c r="B47" s="84" t="s">
        <v>171</v>
      </c>
      <c r="C47" s="84" t="s">
        <v>196</v>
      </c>
      <c r="D47" s="45">
        <v>3</v>
      </c>
      <c r="E47" s="45">
        <v>24</v>
      </c>
      <c r="F47" s="45">
        <v>9845</v>
      </c>
    </row>
    <row r="48" spans="1:6" ht="15" customHeight="1" x14ac:dyDescent="0.35">
      <c r="A48" s="87"/>
      <c r="B48" s="84" t="s">
        <v>171</v>
      </c>
      <c r="C48" s="84" t="s">
        <v>269</v>
      </c>
      <c r="D48" s="45">
        <v>2</v>
      </c>
      <c r="E48" s="45">
        <v>18</v>
      </c>
      <c r="F48" s="45">
        <v>10087</v>
      </c>
    </row>
    <row r="49" spans="1:8" ht="15" customHeight="1" x14ac:dyDescent="0.35">
      <c r="A49" s="87"/>
      <c r="B49" s="84" t="s">
        <v>171</v>
      </c>
      <c r="C49" s="84" t="s">
        <v>197</v>
      </c>
      <c r="D49" s="45">
        <v>4</v>
      </c>
      <c r="E49" s="45">
        <v>32</v>
      </c>
      <c r="F49" s="45">
        <v>12309</v>
      </c>
    </row>
    <row r="50" spans="1:8" ht="21" customHeight="1" x14ac:dyDescent="0.35">
      <c r="A50" s="105"/>
      <c r="B50" s="98" t="s">
        <v>172</v>
      </c>
      <c r="C50" s="108"/>
      <c r="D50" s="109"/>
      <c r="E50" s="109"/>
      <c r="F50" s="109">
        <v>0</v>
      </c>
    </row>
    <row r="51" spans="1:8" ht="16" customHeight="1" x14ac:dyDescent="0.35">
      <c r="A51" s="87"/>
      <c r="B51" s="106" t="s">
        <v>172</v>
      </c>
      <c r="C51" s="106" t="s">
        <v>198</v>
      </c>
      <c r="D51" s="107">
        <v>8</v>
      </c>
      <c r="E51" s="107">
        <v>100</v>
      </c>
      <c r="F51" s="107">
        <v>27082</v>
      </c>
    </row>
    <row r="52" spans="1:8" ht="16" customHeight="1" x14ac:dyDescent="0.35">
      <c r="A52" s="87"/>
      <c r="B52" s="106" t="s">
        <v>172</v>
      </c>
      <c r="C52" s="106" t="s">
        <v>199</v>
      </c>
      <c r="D52" s="107">
        <v>10</v>
      </c>
      <c r="E52" s="107">
        <v>120</v>
      </c>
      <c r="F52" s="107">
        <v>35684</v>
      </c>
    </row>
    <row r="53" spans="1:8" ht="16" customHeight="1" x14ac:dyDescent="0.35">
      <c r="A53" s="87"/>
      <c r="B53" s="106" t="s">
        <v>172</v>
      </c>
      <c r="C53" s="106" t="s">
        <v>201</v>
      </c>
      <c r="D53" s="107">
        <v>12</v>
      </c>
      <c r="E53" s="107">
        <v>170</v>
      </c>
      <c r="F53" s="107">
        <v>42823</v>
      </c>
    </row>
    <row r="54" spans="1:8" ht="16" customHeight="1" x14ac:dyDescent="0.35">
      <c r="A54" s="87"/>
      <c r="B54" s="106" t="s">
        <v>172</v>
      </c>
      <c r="C54" s="106" t="s">
        <v>200</v>
      </c>
      <c r="D54" s="107">
        <v>16</v>
      </c>
      <c r="E54" s="107">
        <v>280</v>
      </c>
      <c r="F54" s="107">
        <v>44297</v>
      </c>
      <c r="G54" s="45"/>
    </row>
    <row r="55" spans="1:8" ht="16" customHeight="1" x14ac:dyDescent="0.35">
      <c r="A55" s="87"/>
      <c r="B55" s="106" t="s">
        <v>172</v>
      </c>
      <c r="C55" s="106" t="s">
        <v>202</v>
      </c>
      <c r="D55" s="107">
        <v>15</v>
      </c>
      <c r="E55" s="107">
        <v>220</v>
      </c>
      <c r="F55" s="107">
        <v>46508</v>
      </c>
      <c r="G55" s="45"/>
    </row>
    <row r="56" spans="1:8" ht="21" customHeight="1" x14ac:dyDescent="0.35">
      <c r="A56" s="105"/>
      <c r="B56" s="98" t="s">
        <v>173</v>
      </c>
      <c r="C56" s="110"/>
      <c r="D56" s="111"/>
      <c r="E56" s="111"/>
      <c r="F56" s="111">
        <v>0</v>
      </c>
      <c r="G56" s="46"/>
    </row>
    <row r="57" spans="1:8" ht="17.149999999999999" customHeight="1" x14ac:dyDescent="0.35">
      <c r="A57" s="87"/>
      <c r="B57" s="84" t="s">
        <v>173</v>
      </c>
      <c r="C57" s="84" t="s">
        <v>203</v>
      </c>
      <c r="D57" s="45">
        <v>3</v>
      </c>
      <c r="E57" s="45">
        <v>30</v>
      </c>
      <c r="F57" s="45">
        <v>11088</v>
      </c>
      <c r="G57" s="46"/>
    </row>
    <row r="58" spans="1:8" ht="17.149999999999999" customHeight="1" x14ac:dyDescent="0.35">
      <c r="A58" s="87"/>
      <c r="B58" s="84" t="s">
        <v>173</v>
      </c>
      <c r="C58" s="84" t="s">
        <v>204</v>
      </c>
      <c r="D58" s="45">
        <v>7</v>
      </c>
      <c r="E58" s="45">
        <v>105</v>
      </c>
      <c r="F58" s="45">
        <v>25850</v>
      </c>
      <c r="G58" s="46"/>
    </row>
    <row r="59" spans="1:8" ht="17.149999999999999" customHeight="1" x14ac:dyDescent="0.35">
      <c r="A59" s="87"/>
      <c r="B59" s="84" t="s">
        <v>173</v>
      </c>
      <c r="C59" s="84" t="s">
        <v>189</v>
      </c>
      <c r="D59" s="45">
        <v>8</v>
      </c>
      <c r="E59" s="45">
        <v>117</v>
      </c>
      <c r="F59" s="45">
        <v>29535</v>
      </c>
      <c r="G59" s="46"/>
    </row>
    <row r="60" spans="1:8" ht="17.149999999999999" customHeight="1" thickBot="1" x14ac:dyDescent="0.4">
      <c r="A60" s="87"/>
      <c r="B60" s="84" t="s">
        <v>173</v>
      </c>
      <c r="C60" s="84" t="s">
        <v>252</v>
      </c>
      <c r="D60" s="45">
        <v>7.7</v>
      </c>
      <c r="E60" s="45">
        <v>175</v>
      </c>
      <c r="F60" s="45">
        <v>35684</v>
      </c>
      <c r="G60" s="46"/>
    </row>
    <row r="61" spans="1:8" ht="17.149999999999999" customHeight="1" x14ac:dyDescent="0.35">
      <c r="A61" s="87"/>
      <c r="B61" s="84" t="s">
        <v>173</v>
      </c>
      <c r="C61" s="84" t="s">
        <v>205</v>
      </c>
      <c r="D61" s="45">
        <v>12</v>
      </c>
      <c r="E61" s="45">
        <v>260</v>
      </c>
      <c r="F61" s="45">
        <v>46772</v>
      </c>
      <c r="H61" s="112"/>
    </row>
    <row r="62" spans="1:8" ht="21" customHeight="1" x14ac:dyDescent="0.35">
      <c r="A62" s="105"/>
      <c r="B62" s="98" t="s">
        <v>174</v>
      </c>
      <c r="C62" s="103"/>
      <c r="D62" s="101"/>
      <c r="E62" s="101"/>
      <c r="F62" s="101">
        <v>0</v>
      </c>
      <c r="H62" s="113"/>
    </row>
    <row r="63" spans="1:8" ht="28.5" customHeight="1" x14ac:dyDescent="0.35">
      <c r="A63" s="87"/>
      <c r="B63" s="84" t="s">
        <v>174</v>
      </c>
      <c r="C63" s="84" t="s">
        <v>206</v>
      </c>
      <c r="D63" s="45">
        <v>4</v>
      </c>
      <c r="E63" s="45">
        <v>47</v>
      </c>
      <c r="F63" s="45">
        <v>13783</v>
      </c>
      <c r="H63" s="113"/>
    </row>
    <row r="64" spans="1:8" ht="28.5" customHeight="1" x14ac:dyDescent="0.35">
      <c r="A64" s="87"/>
      <c r="B64" s="84" t="s">
        <v>174</v>
      </c>
      <c r="C64" s="84" t="s">
        <v>207</v>
      </c>
      <c r="D64" s="45">
        <v>6</v>
      </c>
      <c r="E64" s="45">
        <v>65</v>
      </c>
      <c r="F64" s="45">
        <v>19690</v>
      </c>
      <c r="G64" s="45"/>
    </row>
    <row r="65" spans="1:7" ht="28.5" customHeight="1" x14ac:dyDescent="0.35">
      <c r="A65" s="87"/>
      <c r="B65" s="84" t="s">
        <v>174</v>
      </c>
      <c r="C65" s="84" t="s">
        <v>208</v>
      </c>
      <c r="D65" s="45">
        <v>8</v>
      </c>
      <c r="E65" s="45">
        <v>110</v>
      </c>
      <c r="F65" s="45">
        <v>29535</v>
      </c>
      <c r="G65" s="45"/>
    </row>
    <row r="66" spans="1:7" ht="21" customHeight="1" x14ac:dyDescent="0.35">
      <c r="A66" s="105"/>
      <c r="B66" s="98" t="s">
        <v>176</v>
      </c>
      <c r="C66" s="103"/>
      <c r="D66" s="101"/>
      <c r="E66" s="101"/>
      <c r="F66" s="101">
        <v>0</v>
      </c>
    </row>
    <row r="67" spans="1:7" ht="39.75" customHeight="1" x14ac:dyDescent="0.35">
      <c r="A67" s="87"/>
      <c r="B67" s="84" t="s">
        <v>176</v>
      </c>
      <c r="C67" s="84" t="s">
        <v>189</v>
      </c>
      <c r="D67" s="45">
        <v>8</v>
      </c>
      <c r="E67" s="45">
        <v>110</v>
      </c>
      <c r="F67" s="45">
        <v>31988</v>
      </c>
    </row>
    <row r="68" spans="1:7" ht="39.75" customHeight="1" x14ac:dyDescent="0.35">
      <c r="A68" s="87"/>
      <c r="B68" s="84" t="s">
        <v>176</v>
      </c>
      <c r="C68" s="84" t="s">
        <v>210</v>
      </c>
      <c r="D68" s="45">
        <v>10</v>
      </c>
      <c r="E68" s="45">
        <v>130</v>
      </c>
      <c r="F68" s="45">
        <v>40612</v>
      </c>
    </row>
    <row r="69" spans="1:7" ht="21" customHeight="1" x14ac:dyDescent="0.35">
      <c r="A69" s="105"/>
      <c r="B69" s="98" t="s">
        <v>177</v>
      </c>
      <c r="C69" s="103"/>
      <c r="D69" s="101"/>
      <c r="E69" s="101"/>
      <c r="F69" s="101">
        <v>0</v>
      </c>
    </row>
    <row r="70" spans="1:7" ht="15" customHeight="1" x14ac:dyDescent="0.35">
      <c r="A70" s="87"/>
      <c r="B70" s="84" t="s">
        <v>177</v>
      </c>
      <c r="C70" s="84" t="s">
        <v>253</v>
      </c>
      <c r="D70" s="45">
        <v>1</v>
      </c>
      <c r="E70" s="45">
        <v>6</v>
      </c>
      <c r="F70" s="45">
        <v>5126</v>
      </c>
    </row>
    <row r="71" spans="1:7" ht="15" customHeight="1" x14ac:dyDescent="0.35">
      <c r="A71" s="87"/>
      <c r="B71" s="84" t="s">
        <v>177</v>
      </c>
      <c r="C71" s="84" t="s">
        <v>255</v>
      </c>
      <c r="D71" s="45">
        <v>1.5</v>
      </c>
      <c r="E71" s="45">
        <v>12</v>
      </c>
      <c r="F71" s="45">
        <v>6160</v>
      </c>
    </row>
    <row r="72" spans="1:7" ht="15" customHeight="1" x14ac:dyDescent="0.35">
      <c r="A72" s="87"/>
      <c r="B72" s="84" t="s">
        <v>177</v>
      </c>
      <c r="C72" s="84" t="s">
        <v>211</v>
      </c>
      <c r="D72" s="45">
        <v>2</v>
      </c>
      <c r="E72" s="45">
        <v>21</v>
      </c>
      <c r="F72" s="45">
        <v>9845</v>
      </c>
    </row>
    <row r="73" spans="1:7" ht="15" customHeight="1" x14ac:dyDescent="0.35">
      <c r="A73" s="87"/>
      <c r="B73" s="84" t="s">
        <v>177</v>
      </c>
      <c r="C73" s="84" t="s">
        <v>264</v>
      </c>
      <c r="D73" s="45">
        <v>4</v>
      </c>
      <c r="E73" s="45">
        <v>42</v>
      </c>
      <c r="F73" s="45">
        <v>15752</v>
      </c>
    </row>
    <row r="74" spans="1:7" ht="15" customHeight="1" x14ac:dyDescent="0.35">
      <c r="A74" s="87"/>
      <c r="B74" s="84" t="s">
        <v>177</v>
      </c>
      <c r="C74" s="84" t="s">
        <v>206</v>
      </c>
      <c r="D74" s="45">
        <v>4</v>
      </c>
      <c r="E74" s="45">
        <v>50</v>
      </c>
      <c r="F74" s="45">
        <v>15994</v>
      </c>
    </row>
    <row r="75" spans="1:7" ht="15" customHeight="1" x14ac:dyDescent="0.35">
      <c r="A75" s="87"/>
      <c r="B75" s="84" t="s">
        <v>177</v>
      </c>
      <c r="C75" s="84" t="s">
        <v>212</v>
      </c>
      <c r="D75" s="45">
        <v>5</v>
      </c>
      <c r="E75" s="45">
        <v>70</v>
      </c>
      <c r="F75" s="45">
        <v>19690</v>
      </c>
    </row>
    <row r="76" spans="1:7" ht="15" customHeight="1" x14ac:dyDescent="0.35">
      <c r="A76" s="87"/>
      <c r="B76" s="84" t="s">
        <v>177</v>
      </c>
      <c r="C76" s="84" t="s">
        <v>184</v>
      </c>
      <c r="D76" s="45">
        <v>8</v>
      </c>
      <c r="E76" s="45">
        <v>100</v>
      </c>
      <c r="F76" s="45">
        <v>25476</v>
      </c>
    </row>
    <row r="77" spans="1:7" ht="15" customHeight="1" x14ac:dyDescent="0.35">
      <c r="A77" s="87"/>
      <c r="B77" s="84" t="s">
        <v>177</v>
      </c>
      <c r="C77" s="84" t="s">
        <v>213</v>
      </c>
      <c r="D77" s="45">
        <v>8</v>
      </c>
      <c r="E77" s="45">
        <v>125</v>
      </c>
      <c r="F77" s="45">
        <v>30767</v>
      </c>
    </row>
    <row r="78" spans="1:7" ht="15" customHeight="1" x14ac:dyDescent="0.35">
      <c r="A78" s="87"/>
      <c r="B78" s="84" t="s">
        <v>177</v>
      </c>
      <c r="C78" s="84" t="s">
        <v>261</v>
      </c>
      <c r="D78" s="45">
        <v>9</v>
      </c>
      <c r="E78" s="45">
        <v>125</v>
      </c>
      <c r="F78" s="45">
        <v>31988</v>
      </c>
    </row>
    <row r="79" spans="1:7" ht="21" customHeight="1" x14ac:dyDescent="0.35">
      <c r="A79" s="105"/>
      <c r="B79" s="98" t="s">
        <v>178</v>
      </c>
      <c r="C79" s="103"/>
      <c r="D79" s="101"/>
      <c r="E79" s="101"/>
      <c r="F79" s="101">
        <v>0</v>
      </c>
    </row>
    <row r="80" spans="1:7" ht="22" customHeight="1" x14ac:dyDescent="0.35">
      <c r="A80" s="87"/>
      <c r="B80" s="84" t="s">
        <v>178</v>
      </c>
      <c r="C80" s="84" t="s">
        <v>214</v>
      </c>
      <c r="D80" s="45">
        <v>9</v>
      </c>
      <c r="E80" s="45">
        <v>140</v>
      </c>
      <c r="F80" s="45">
        <v>34463</v>
      </c>
    </row>
    <row r="81" spans="1:6" ht="22" customHeight="1" x14ac:dyDescent="0.35">
      <c r="A81" s="87"/>
      <c r="B81" s="84" t="s">
        <v>178</v>
      </c>
      <c r="C81" s="84" t="s">
        <v>215</v>
      </c>
      <c r="D81" s="45">
        <v>14</v>
      </c>
      <c r="E81" s="45">
        <v>275</v>
      </c>
      <c r="F81" s="45">
        <v>51678</v>
      </c>
    </row>
    <row r="82" spans="1:6" ht="22" customHeight="1" x14ac:dyDescent="0.35">
      <c r="A82" s="87"/>
      <c r="B82" s="84" t="s">
        <v>178</v>
      </c>
      <c r="C82" s="84" t="s">
        <v>256</v>
      </c>
      <c r="D82" s="45">
        <v>16</v>
      </c>
      <c r="E82" s="45">
        <v>420</v>
      </c>
      <c r="F82" s="45">
        <v>65219</v>
      </c>
    </row>
    <row r="83" spans="1:6" ht="22" customHeight="1" x14ac:dyDescent="0.35">
      <c r="A83" s="87"/>
      <c r="B83" s="84" t="s">
        <v>178</v>
      </c>
      <c r="C83" s="84" t="s">
        <v>257</v>
      </c>
      <c r="D83" s="45">
        <v>25</v>
      </c>
      <c r="E83" s="45">
        <v>810</v>
      </c>
      <c r="F83" s="45">
        <v>99682</v>
      </c>
    </row>
    <row r="84" spans="1:6" ht="21" customHeight="1" x14ac:dyDescent="0.35">
      <c r="A84" s="105"/>
      <c r="B84" s="98" t="s">
        <v>179</v>
      </c>
      <c r="C84" s="103"/>
      <c r="D84" s="101"/>
      <c r="E84" s="101"/>
      <c r="F84" s="101">
        <v>0</v>
      </c>
    </row>
    <row r="85" spans="1:6" ht="21" customHeight="1" x14ac:dyDescent="0.35">
      <c r="A85" s="87"/>
      <c r="B85" s="84" t="s">
        <v>179</v>
      </c>
      <c r="C85" s="84" t="s">
        <v>251</v>
      </c>
      <c r="D85" s="45">
        <v>2.8</v>
      </c>
      <c r="E85" s="45">
        <v>45</v>
      </c>
      <c r="F85" s="45">
        <v>12309</v>
      </c>
    </row>
    <row r="86" spans="1:6" ht="21" customHeight="1" x14ac:dyDescent="0.35">
      <c r="A86" s="87"/>
      <c r="B86" s="84" t="s">
        <v>179</v>
      </c>
      <c r="C86" s="84" t="s">
        <v>250</v>
      </c>
      <c r="D86" s="45">
        <v>4.2</v>
      </c>
      <c r="E86" s="45">
        <v>85</v>
      </c>
      <c r="F86" s="45">
        <v>18469</v>
      </c>
    </row>
    <row r="87" spans="1:6" ht="21" customHeight="1" x14ac:dyDescent="0.35">
      <c r="A87" s="87"/>
      <c r="B87" s="84" t="s">
        <v>179</v>
      </c>
      <c r="C87" s="84" t="s">
        <v>218</v>
      </c>
      <c r="D87" s="45">
        <v>8</v>
      </c>
      <c r="E87" s="45">
        <v>170</v>
      </c>
      <c r="F87" s="45">
        <v>31988</v>
      </c>
    </row>
    <row r="88" spans="1:6" ht="21" customHeight="1" x14ac:dyDescent="0.35">
      <c r="A88" s="105"/>
      <c r="B88" s="98" t="s">
        <v>180</v>
      </c>
      <c r="C88" s="103"/>
      <c r="D88" s="101"/>
      <c r="E88" s="101"/>
      <c r="F88" s="101">
        <v>0</v>
      </c>
    </row>
    <row r="89" spans="1:6" ht="16" customHeight="1" x14ac:dyDescent="0.35">
      <c r="A89" s="87"/>
      <c r="B89" s="84" t="s">
        <v>180</v>
      </c>
      <c r="C89" s="84" t="s">
        <v>219</v>
      </c>
      <c r="D89" s="45">
        <v>2</v>
      </c>
      <c r="E89" s="45">
        <v>19</v>
      </c>
      <c r="F89" s="45">
        <v>10329</v>
      </c>
    </row>
    <row r="90" spans="1:6" ht="16" customHeight="1" x14ac:dyDescent="0.35">
      <c r="A90" s="87"/>
      <c r="B90" s="84" t="s">
        <v>180</v>
      </c>
      <c r="C90" s="84" t="s">
        <v>220</v>
      </c>
      <c r="D90" s="45">
        <v>4</v>
      </c>
      <c r="E90" s="45">
        <v>45</v>
      </c>
      <c r="F90" s="45">
        <v>14773</v>
      </c>
    </row>
    <row r="91" spans="1:6" ht="16" customHeight="1" x14ac:dyDescent="0.35">
      <c r="A91" s="87"/>
      <c r="B91" s="84" t="s">
        <v>180</v>
      </c>
      <c r="C91" s="84" t="s">
        <v>249</v>
      </c>
      <c r="D91" s="45">
        <v>5</v>
      </c>
      <c r="E91" s="45">
        <v>90</v>
      </c>
      <c r="F91" s="45">
        <v>22143</v>
      </c>
    </row>
    <row r="92" spans="1:6" ht="16" customHeight="1" x14ac:dyDescent="0.35">
      <c r="A92" s="87"/>
      <c r="B92" s="84" t="s">
        <v>180</v>
      </c>
      <c r="C92" s="84" t="s">
        <v>221</v>
      </c>
      <c r="D92" s="45">
        <v>7</v>
      </c>
      <c r="E92" s="45">
        <v>150</v>
      </c>
      <c r="F92" s="45">
        <v>37818</v>
      </c>
    </row>
    <row r="93" spans="1:6" ht="16" customHeight="1" x14ac:dyDescent="0.35">
      <c r="A93" s="87"/>
      <c r="B93" s="84" t="s">
        <v>180</v>
      </c>
      <c r="C93" s="84" t="s">
        <v>265</v>
      </c>
      <c r="D93" s="45">
        <v>10.5</v>
      </c>
      <c r="E93" s="45">
        <v>300</v>
      </c>
      <c r="F93" s="45">
        <v>56122</v>
      </c>
    </row>
    <row r="94" spans="1:6" ht="16" customHeight="1" x14ac:dyDescent="0.35">
      <c r="A94" s="87"/>
      <c r="B94" s="84" t="s">
        <v>180</v>
      </c>
      <c r="C94" s="84" t="s">
        <v>222</v>
      </c>
      <c r="D94" s="45">
        <v>18</v>
      </c>
      <c r="E94" s="45">
        <v>475</v>
      </c>
      <c r="F94" s="45">
        <v>86394</v>
      </c>
    </row>
    <row r="95" spans="1:6" ht="21" customHeight="1" x14ac:dyDescent="0.35">
      <c r="A95" s="105"/>
      <c r="B95" s="98" t="s">
        <v>181</v>
      </c>
      <c r="C95" s="103"/>
      <c r="D95" s="101"/>
      <c r="E95" s="101"/>
      <c r="F95" s="101">
        <v>0</v>
      </c>
    </row>
    <row r="96" spans="1:6" ht="15" customHeight="1" x14ac:dyDescent="0.35">
      <c r="A96" s="87"/>
      <c r="B96" s="84" t="s">
        <v>181</v>
      </c>
      <c r="C96" s="84" t="s">
        <v>223</v>
      </c>
      <c r="D96" s="45">
        <v>3</v>
      </c>
      <c r="E96" s="45">
        <v>40</v>
      </c>
      <c r="F96" s="45">
        <v>11825</v>
      </c>
    </row>
    <row r="97" spans="1:6" x14ac:dyDescent="0.35">
      <c r="A97" s="87"/>
      <c r="B97" s="84" t="s">
        <v>181</v>
      </c>
      <c r="C97" s="84" t="s">
        <v>224</v>
      </c>
      <c r="D97" s="45">
        <v>5</v>
      </c>
      <c r="E97" s="45">
        <v>75</v>
      </c>
      <c r="F97" s="45">
        <v>18469</v>
      </c>
    </row>
    <row r="98" spans="1:6" x14ac:dyDescent="0.35">
      <c r="A98" s="87"/>
      <c r="B98" s="84" t="s">
        <v>181</v>
      </c>
      <c r="C98" s="84" t="s">
        <v>225</v>
      </c>
      <c r="D98" s="45">
        <v>8</v>
      </c>
      <c r="E98" s="45">
        <v>130</v>
      </c>
      <c r="F98" s="45">
        <v>27082</v>
      </c>
    </row>
    <row r="99" spans="1:6" x14ac:dyDescent="0.35">
      <c r="A99" s="87"/>
      <c r="B99" s="84" t="s">
        <v>181</v>
      </c>
      <c r="C99" s="84" t="s">
        <v>226</v>
      </c>
      <c r="D99" s="45">
        <v>10</v>
      </c>
      <c r="E99" s="45">
        <v>205</v>
      </c>
      <c r="F99" s="45">
        <v>35684</v>
      </c>
    </row>
    <row r="100" spans="1:6" x14ac:dyDescent="0.35">
      <c r="A100" s="87"/>
      <c r="B100" s="84" t="s">
        <v>181</v>
      </c>
      <c r="C100" s="84" t="s">
        <v>227</v>
      </c>
      <c r="D100" s="45">
        <v>14</v>
      </c>
      <c r="E100" s="45">
        <v>305</v>
      </c>
      <c r="F100" s="45">
        <v>46772</v>
      </c>
    </row>
    <row r="101" spans="1:6" ht="21" customHeight="1" x14ac:dyDescent="0.35">
      <c r="A101" s="105"/>
      <c r="B101" s="98" t="s">
        <v>182</v>
      </c>
      <c r="C101" s="103"/>
      <c r="D101" s="101"/>
      <c r="E101" s="101"/>
      <c r="F101" s="101">
        <v>0</v>
      </c>
    </row>
    <row r="102" spans="1:6" ht="14.25" customHeight="1" x14ac:dyDescent="0.35">
      <c r="A102" s="87"/>
      <c r="B102" s="84" t="s">
        <v>182</v>
      </c>
      <c r="C102" s="84" t="s">
        <v>254</v>
      </c>
      <c r="D102" s="45">
        <v>0.5</v>
      </c>
      <c r="E102" s="45">
        <v>4</v>
      </c>
      <c r="F102" s="45">
        <v>5423</v>
      </c>
    </row>
    <row r="103" spans="1:6" ht="14.25" customHeight="1" x14ac:dyDescent="0.35">
      <c r="A103" s="87"/>
      <c r="B103" s="84" t="s">
        <v>182</v>
      </c>
      <c r="C103" s="84" t="s">
        <v>228</v>
      </c>
      <c r="D103" s="45">
        <v>2</v>
      </c>
      <c r="E103" s="45">
        <v>13</v>
      </c>
      <c r="F103" s="45">
        <v>6160</v>
      </c>
    </row>
    <row r="104" spans="1:6" ht="14.25" customHeight="1" x14ac:dyDescent="0.35">
      <c r="A104" s="87"/>
      <c r="B104" s="84" t="s">
        <v>182</v>
      </c>
      <c r="C104" s="84" t="s">
        <v>229</v>
      </c>
      <c r="D104" s="45">
        <v>3</v>
      </c>
      <c r="E104" s="45">
        <v>33</v>
      </c>
      <c r="F104" s="45">
        <v>11088</v>
      </c>
    </row>
    <row r="105" spans="1:6" ht="14.25" customHeight="1" x14ac:dyDescent="0.35">
      <c r="A105" s="87"/>
      <c r="B105" s="84" t="s">
        <v>182</v>
      </c>
      <c r="C105" s="84" t="s">
        <v>230</v>
      </c>
      <c r="D105" s="45">
        <v>5</v>
      </c>
      <c r="E105" s="45">
        <v>60</v>
      </c>
      <c r="F105" s="45">
        <v>16731</v>
      </c>
    </row>
    <row r="106" spans="1:6" ht="14.25" customHeight="1" x14ac:dyDescent="0.35">
      <c r="A106" s="87"/>
      <c r="B106" s="84" t="s">
        <v>182</v>
      </c>
      <c r="C106" s="84" t="s">
        <v>231</v>
      </c>
      <c r="D106" s="45">
        <v>7</v>
      </c>
      <c r="E106" s="45">
        <v>110</v>
      </c>
      <c r="F106" s="45">
        <v>24607</v>
      </c>
    </row>
    <row r="107" spans="1:6" ht="14.25" customHeight="1" x14ac:dyDescent="0.35">
      <c r="A107" s="87"/>
      <c r="B107" s="84" t="s">
        <v>182</v>
      </c>
      <c r="C107" s="84" t="s">
        <v>232</v>
      </c>
      <c r="D107" s="45">
        <v>7</v>
      </c>
      <c r="E107" s="45">
        <v>110</v>
      </c>
      <c r="F107" s="45">
        <v>28303</v>
      </c>
    </row>
    <row r="108" spans="1:6" ht="14.25" customHeight="1" x14ac:dyDescent="0.35">
      <c r="A108" s="87"/>
      <c r="B108" s="84" t="s">
        <v>182</v>
      </c>
      <c r="C108" s="84" t="s">
        <v>233</v>
      </c>
      <c r="D108" s="45">
        <v>10</v>
      </c>
      <c r="E108" s="45">
        <v>190</v>
      </c>
      <c r="F108" s="45">
        <v>40612</v>
      </c>
    </row>
    <row r="109" spans="1:6" ht="14.25" customHeight="1" x14ac:dyDescent="0.35">
      <c r="A109" s="87"/>
      <c r="B109" s="84" t="s">
        <v>182</v>
      </c>
      <c r="C109" s="84" t="s">
        <v>234</v>
      </c>
      <c r="D109" s="45">
        <v>25</v>
      </c>
      <c r="E109" s="45">
        <v>635</v>
      </c>
      <c r="F109" s="45">
        <v>125521</v>
      </c>
    </row>
    <row r="110" spans="1:6" ht="21" customHeight="1" x14ac:dyDescent="0.35">
      <c r="A110" s="105"/>
      <c r="B110" s="98" t="s">
        <v>258</v>
      </c>
      <c r="C110" s="103"/>
      <c r="D110" s="101"/>
      <c r="E110" s="101"/>
      <c r="F110" s="101">
        <v>0</v>
      </c>
    </row>
    <row r="111" spans="1:6" ht="20.149999999999999" customHeight="1" x14ac:dyDescent="0.35">
      <c r="A111" s="87"/>
      <c r="B111" s="84" t="s">
        <v>258</v>
      </c>
      <c r="C111" s="84" t="s">
        <v>259</v>
      </c>
      <c r="D111" s="45">
        <v>2</v>
      </c>
      <c r="E111" s="45">
        <v>25</v>
      </c>
      <c r="F111" s="45">
        <v>12925</v>
      </c>
    </row>
    <row r="112" spans="1:6" ht="20.149999999999999" customHeight="1" x14ac:dyDescent="0.35">
      <c r="A112" s="87"/>
      <c r="B112" s="84" t="s">
        <v>258</v>
      </c>
      <c r="C112" s="84" t="s">
        <v>267</v>
      </c>
      <c r="D112" s="45">
        <v>4</v>
      </c>
      <c r="E112" s="45">
        <v>70</v>
      </c>
      <c r="F112" s="45">
        <v>20691</v>
      </c>
    </row>
    <row r="113" spans="1:6" ht="20.149999999999999" customHeight="1" x14ac:dyDescent="0.35">
      <c r="A113" s="87"/>
      <c r="B113" s="84" t="s">
        <v>258</v>
      </c>
      <c r="C113" s="84" t="s">
        <v>260</v>
      </c>
      <c r="D113" s="45">
        <v>4.7</v>
      </c>
      <c r="E113" s="45">
        <v>100</v>
      </c>
      <c r="F113" s="45">
        <v>24233</v>
      </c>
    </row>
  </sheetData>
  <mergeCells count="1">
    <mergeCell ref="A2:F2"/>
  </mergeCells>
  <phoneticPr fontId="20" type="noConversion"/>
  <pageMargins left="0.7" right="0.7" top="0.75" bottom="0.75" header="0.3" footer="0.3"/>
  <pageSetup paperSize="9" scale="79" fitToHeight="0" orientation="portrait" r:id="rId1"/>
  <rowBreaks count="1" manualBreakCount="1">
    <brk id="5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13"/>
  <sheetViews>
    <sheetView view="pageBreakPreview" zoomScale="70" zoomScaleNormal="100" zoomScaleSheetLayoutView="70" workbookViewId="0">
      <selection activeCell="G1" sqref="G1:H1048576"/>
    </sheetView>
  </sheetViews>
  <sheetFormatPr defaultColWidth="8.81640625" defaultRowHeight="14.5" x14ac:dyDescent="0.35"/>
  <cols>
    <col min="1" max="1" width="26.54296875" style="9" customWidth="1"/>
    <col min="2" max="2" width="17.453125" style="9" customWidth="1"/>
    <col min="3" max="3" width="22.81640625" style="8" customWidth="1"/>
    <col min="4" max="4" width="11.7265625" style="8" customWidth="1"/>
    <col min="5" max="5" width="12.54296875" style="8" customWidth="1"/>
    <col min="6" max="6" width="21.6328125" style="8" customWidth="1"/>
    <col min="7" max="8" width="8.81640625" style="9"/>
    <col min="9" max="9" width="11.1796875" style="9" customWidth="1"/>
    <col min="10" max="16384" width="8.81640625" style="9"/>
  </cols>
  <sheetData>
    <row r="1" spans="1:8" ht="141.65" customHeight="1" x14ac:dyDescent="0.35"/>
    <row r="2" spans="1:8" ht="33" customHeight="1" x14ac:dyDescent="0.35">
      <c r="A2" s="124" t="s">
        <v>271</v>
      </c>
      <c r="B2" s="124"/>
      <c r="C2" s="124"/>
      <c r="D2" s="124"/>
      <c r="E2" s="124"/>
      <c r="F2" s="124"/>
    </row>
    <row r="3" spans="1:8" ht="34.5" customHeight="1" x14ac:dyDescent="0.35">
      <c r="A3" s="72" t="s">
        <v>0</v>
      </c>
      <c r="B3" s="45" t="s">
        <v>235</v>
      </c>
      <c r="C3" s="45" t="s">
        <v>236</v>
      </c>
      <c r="D3" s="102" t="s">
        <v>237</v>
      </c>
      <c r="E3" s="102" t="s">
        <v>238</v>
      </c>
      <c r="F3" s="102" t="s">
        <v>272</v>
      </c>
    </row>
    <row r="4" spans="1:8" ht="21" customHeight="1" x14ac:dyDescent="0.35">
      <c r="A4" s="104"/>
      <c r="B4" s="98" t="s">
        <v>148</v>
      </c>
      <c r="C4" s="99"/>
      <c r="D4" s="99"/>
      <c r="E4" s="99"/>
      <c r="F4" s="99"/>
    </row>
    <row r="5" spans="1:8" ht="14.25" customHeight="1" x14ac:dyDescent="0.35">
      <c r="A5" s="87"/>
      <c r="B5" s="84" t="s">
        <v>148</v>
      </c>
      <c r="C5" s="84" t="s">
        <v>245</v>
      </c>
      <c r="D5" s="45">
        <v>2</v>
      </c>
      <c r="E5" s="45">
        <v>35</v>
      </c>
      <c r="F5" s="45">
        <v>11077</v>
      </c>
    </row>
    <row r="6" spans="1:8" ht="14.25" customHeight="1" x14ac:dyDescent="0.35">
      <c r="A6" s="87"/>
      <c r="B6" s="84" t="s">
        <v>148</v>
      </c>
      <c r="C6" s="84" t="s">
        <v>149</v>
      </c>
      <c r="D6" s="45">
        <v>5</v>
      </c>
      <c r="E6" s="45">
        <v>65</v>
      </c>
      <c r="F6" s="45">
        <v>16159</v>
      </c>
    </row>
    <row r="7" spans="1:8" ht="14.25" customHeight="1" x14ac:dyDescent="0.35">
      <c r="A7" s="87"/>
      <c r="B7" s="84" t="s">
        <v>148</v>
      </c>
      <c r="C7" s="84" t="s">
        <v>150</v>
      </c>
      <c r="D7" s="45">
        <v>7</v>
      </c>
      <c r="E7" s="45">
        <v>125</v>
      </c>
      <c r="F7" s="45">
        <v>24992</v>
      </c>
    </row>
    <row r="8" spans="1:8" ht="14.25" customHeight="1" x14ac:dyDescent="0.35">
      <c r="A8" s="87"/>
      <c r="B8" s="84" t="s">
        <v>148</v>
      </c>
      <c r="C8" s="84" t="s">
        <v>151</v>
      </c>
      <c r="D8" s="45">
        <v>13</v>
      </c>
      <c r="E8" s="45">
        <v>215</v>
      </c>
      <c r="F8" s="45">
        <v>35838</v>
      </c>
    </row>
    <row r="9" spans="1:8" ht="14.25" customHeight="1" x14ac:dyDescent="0.35">
      <c r="A9" s="87"/>
      <c r="B9" s="84" t="s">
        <v>148</v>
      </c>
      <c r="C9" s="84" t="s">
        <v>152</v>
      </c>
      <c r="D9" s="45">
        <v>16</v>
      </c>
      <c r="E9" s="45">
        <v>343</v>
      </c>
      <c r="F9" s="45">
        <v>60786</v>
      </c>
    </row>
    <row r="10" spans="1:8" ht="14.25" customHeight="1" x14ac:dyDescent="0.35">
      <c r="A10" s="87"/>
      <c r="B10" s="84" t="s">
        <v>148</v>
      </c>
      <c r="C10" s="84" t="s">
        <v>153</v>
      </c>
      <c r="D10" s="45">
        <v>18</v>
      </c>
      <c r="E10" s="45">
        <v>510</v>
      </c>
      <c r="F10" s="45">
        <v>79992</v>
      </c>
    </row>
    <row r="11" spans="1:8" ht="14.25" customHeight="1" x14ac:dyDescent="0.35">
      <c r="A11" s="87"/>
      <c r="B11" s="84" t="s">
        <v>148</v>
      </c>
      <c r="C11" s="84" t="s">
        <v>154</v>
      </c>
      <c r="D11" s="45">
        <v>20</v>
      </c>
      <c r="E11" s="45">
        <v>729</v>
      </c>
      <c r="F11" s="45">
        <v>100914</v>
      </c>
    </row>
    <row r="12" spans="1:8" ht="14.25" customHeight="1" x14ac:dyDescent="0.35">
      <c r="A12" s="87"/>
      <c r="B12" s="84" t="s">
        <v>148</v>
      </c>
      <c r="C12" s="84" t="s">
        <v>155</v>
      </c>
      <c r="D12" s="45">
        <v>25</v>
      </c>
      <c r="E12" s="45">
        <v>1000</v>
      </c>
      <c r="F12" s="45">
        <v>125521</v>
      </c>
    </row>
    <row r="13" spans="1:8" ht="21" customHeight="1" x14ac:dyDescent="0.35">
      <c r="A13" s="105"/>
      <c r="B13" s="98" t="s">
        <v>161</v>
      </c>
      <c r="C13" s="100"/>
      <c r="D13" s="101"/>
      <c r="E13" s="101"/>
      <c r="F13" s="101">
        <v>0</v>
      </c>
      <c r="H13" s="45"/>
    </row>
    <row r="14" spans="1:8" ht="30" customHeight="1" x14ac:dyDescent="0.35">
      <c r="A14" s="87"/>
      <c r="B14" s="84" t="s">
        <v>161</v>
      </c>
      <c r="C14" s="84" t="s">
        <v>158</v>
      </c>
      <c r="D14" s="45">
        <v>5</v>
      </c>
      <c r="E14" s="45">
        <v>27</v>
      </c>
      <c r="F14" s="45">
        <v>24607</v>
      </c>
      <c r="H14" s="46"/>
    </row>
    <row r="15" spans="1:8" ht="30" customHeight="1" x14ac:dyDescent="0.35">
      <c r="A15" s="87"/>
      <c r="B15" s="84" t="s">
        <v>161</v>
      </c>
      <c r="C15" s="84" t="s">
        <v>159</v>
      </c>
      <c r="D15" s="45">
        <v>8</v>
      </c>
      <c r="E15" s="45">
        <v>80</v>
      </c>
      <c r="F15" s="45">
        <v>29535</v>
      </c>
    </row>
    <row r="16" spans="1:8" ht="30" customHeight="1" x14ac:dyDescent="0.35">
      <c r="A16" s="87"/>
      <c r="B16" s="84" t="s">
        <v>161</v>
      </c>
      <c r="C16" s="84" t="s">
        <v>160</v>
      </c>
      <c r="D16" s="45">
        <v>12</v>
      </c>
      <c r="E16" s="45">
        <v>128</v>
      </c>
      <c r="F16" s="45">
        <v>24992</v>
      </c>
    </row>
    <row r="17" spans="1:8" ht="21" customHeight="1" x14ac:dyDescent="0.35">
      <c r="A17" s="105"/>
      <c r="B17" s="98" t="s">
        <v>166</v>
      </c>
      <c r="C17" s="103"/>
      <c r="D17" s="101"/>
      <c r="E17" s="101"/>
      <c r="F17" s="101">
        <v>0</v>
      </c>
      <c r="H17" s="64"/>
    </row>
    <row r="18" spans="1:8" ht="30.75" customHeight="1" x14ac:dyDescent="0.35">
      <c r="A18" s="87"/>
      <c r="B18" s="84" t="s">
        <v>166</v>
      </c>
      <c r="C18" s="84" t="s">
        <v>164</v>
      </c>
      <c r="D18" s="45">
        <v>4</v>
      </c>
      <c r="E18" s="45">
        <v>32</v>
      </c>
      <c r="F18" s="45">
        <v>14773</v>
      </c>
      <c r="H18" s="64"/>
    </row>
    <row r="19" spans="1:8" ht="30.75" customHeight="1" x14ac:dyDescent="0.35">
      <c r="A19" s="87"/>
      <c r="B19" s="84" t="s">
        <v>166</v>
      </c>
      <c r="C19" s="84" t="s">
        <v>165</v>
      </c>
      <c r="D19" s="45">
        <v>7</v>
      </c>
      <c r="E19" s="45">
        <v>85</v>
      </c>
      <c r="F19" s="45">
        <v>27082</v>
      </c>
      <c r="H19" s="64"/>
    </row>
    <row r="20" spans="1:8" ht="21" customHeight="1" x14ac:dyDescent="0.35">
      <c r="A20" s="105"/>
      <c r="B20" s="98" t="s">
        <v>168</v>
      </c>
      <c r="C20" s="103"/>
      <c r="D20" s="101"/>
      <c r="E20" s="101"/>
      <c r="F20" s="101">
        <v>0</v>
      </c>
      <c r="H20" s="46"/>
    </row>
    <row r="21" spans="1:8" ht="16" customHeight="1" x14ac:dyDescent="0.35">
      <c r="A21" s="87"/>
      <c r="B21" s="84" t="s">
        <v>168</v>
      </c>
      <c r="C21" s="84" t="s">
        <v>216</v>
      </c>
      <c r="D21" s="45">
        <v>5</v>
      </c>
      <c r="E21" s="45">
        <v>55</v>
      </c>
      <c r="F21" s="45">
        <v>17226</v>
      </c>
      <c r="H21" s="46"/>
    </row>
    <row r="22" spans="1:8" ht="16" customHeight="1" x14ac:dyDescent="0.35">
      <c r="A22" s="87"/>
      <c r="B22" s="84" t="s">
        <v>168</v>
      </c>
      <c r="C22" s="84" t="s">
        <v>183</v>
      </c>
      <c r="D22" s="45">
        <v>6</v>
      </c>
      <c r="E22" s="45">
        <v>60</v>
      </c>
      <c r="F22" s="45">
        <v>18469</v>
      </c>
      <c r="H22" s="46"/>
    </row>
    <row r="23" spans="1:8" ht="16" customHeight="1" x14ac:dyDescent="0.35">
      <c r="A23" s="87"/>
      <c r="B23" s="84" t="s">
        <v>168</v>
      </c>
      <c r="C23" s="84" t="s">
        <v>184</v>
      </c>
      <c r="D23" s="45">
        <v>7</v>
      </c>
      <c r="E23" s="45">
        <v>85</v>
      </c>
      <c r="F23" s="45">
        <v>22154</v>
      </c>
      <c r="H23" s="46"/>
    </row>
    <row r="24" spans="1:8" ht="16" customHeight="1" x14ac:dyDescent="0.35">
      <c r="A24" s="87"/>
      <c r="B24" s="84" t="s">
        <v>168</v>
      </c>
      <c r="C24" s="84" t="s">
        <v>185</v>
      </c>
      <c r="D24" s="45">
        <v>5</v>
      </c>
      <c r="E24" s="45">
        <v>91</v>
      </c>
      <c r="F24" s="45">
        <v>23375</v>
      </c>
      <c r="H24" s="46"/>
    </row>
    <row r="25" spans="1:8" ht="16" customHeight="1" x14ac:dyDescent="0.35">
      <c r="A25" s="87"/>
      <c r="B25" s="84" t="s">
        <v>168</v>
      </c>
      <c r="C25" s="84" t="s">
        <v>217</v>
      </c>
      <c r="D25" s="45">
        <v>7</v>
      </c>
      <c r="E25" s="45">
        <v>102</v>
      </c>
      <c r="F25" s="45">
        <v>32494</v>
      </c>
      <c r="H25" s="46"/>
    </row>
    <row r="26" spans="1:8" ht="16" customHeight="1" x14ac:dyDescent="0.35">
      <c r="A26" s="87"/>
      <c r="B26" s="84" t="s">
        <v>168</v>
      </c>
      <c r="C26" s="84" t="s">
        <v>186</v>
      </c>
      <c r="D26" s="45">
        <v>10</v>
      </c>
      <c r="E26" s="45">
        <v>150</v>
      </c>
      <c r="F26" s="45">
        <v>34947</v>
      </c>
      <c r="H26" s="46"/>
    </row>
    <row r="27" spans="1:8" ht="16" customHeight="1" x14ac:dyDescent="0.35">
      <c r="A27" s="87"/>
      <c r="B27" s="84" t="s">
        <v>168</v>
      </c>
      <c r="C27" s="84" t="s">
        <v>263</v>
      </c>
      <c r="D27" s="45">
        <v>16.5</v>
      </c>
      <c r="E27" s="45">
        <v>450</v>
      </c>
      <c r="F27" s="45">
        <v>147620</v>
      </c>
      <c r="H27" s="46"/>
    </row>
    <row r="28" spans="1:8" ht="21" customHeight="1" x14ac:dyDescent="0.35">
      <c r="A28" s="105"/>
      <c r="B28" s="98" t="s">
        <v>169</v>
      </c>
      <c r="C28" s="103"/>
      <c r="D28" s="101"/>
      <c r="E28" s="101"/>
      <c r="F28" s="101">
        <v>0</v>
      </c>
      <c r="H28" s="46"/>
    </row>
    <row r="29" spans="1:8" ht="36.75" customHeight="1" x14ac:dyDescent="0.35">
      <c r="A29" s="87"/>
      <c r="B29" s="97" t="s">
        <v>169</v>
      </c>
      <c r="C29" s="84" t="s">
        <v>187</v>
      </c>
      <c r="D29" s="45">
        <v>6</v>
      </c>
      <c r="E29" s="45">
        <v>80</v>
      </c>
      <c r="F29" s="45">
        <v>20922</v>
      </c>
    </row>
    <row r="30" spans="1:8" ht="32.25" customHeight="1" x14ac:dyDescent="0.35">
      <c r="A30" s="87"/>
      <c r="B30" s="84" t="s">
        <v>169</v>
      </c>
      <c r="C30" s="84" t="s">
        <v>188</v>
      </c>
      <c r="D30" s="45">
        <v>5</v>
      </c>
      <c r="E30" s="45">
        <v>62</v>
      </c>
      <c r="F30" s="45">
        <v>17226</v>
      </c>
    </row>
    <row r="31" spans="1:8" ht="21" customHeight="1" x14ac:dyDescent="0.35">
      <c r="A31" s="105"/>
      <c r="B31" s="98" t="s">
        <v>170</v>
      </c>
      <c r="C31" s="103"/>
      <c r="D31" s="101"/>
      <c r="E31" s="101"/>
      <c r="F31" s="101">
        <v>0</v>
      </c>
    </row>
    <row r="32" spans="1:8" ht="14.25" customHeight="1" x14ac:dyDescent="0.35">
      <c r="A32" s="87"/>
      <c r="B32" s="84" t="s">
        <v>170</v>
      </c>
      <c r="C32" s="84" t="s">
        <v>190</v>
      </c>
      <c r="D32" s="45">
        <v>1</v>
      </c>
      <c r="E32" s="45">
        <v>4</v>
      </c>
      <c r="F32" s="45">
        <v>6160</v>
      </c>
    </row>
    <row r="33" spans="1:6" ht="14.25" customHeight="1" x14ac:dyDescent="0.35">
      <c r="A33" s="87"/>
      <c r="B33" s="84" t="s">
        <v>170</v>
      </c>
      <c r="C33" s="84" t="s">
        <v>246</v>
      </c>
      <c r="D33" s="45">
        <v>2</v>
      </c>
      <c r="E33" s="45">
        <v>33</v>
      </c>
      <c r="F33" s="45">
        <v>11297</v>
      </c>
    </row>
    <row r="34" spans="1:6" ht="14.25" customHeight="1" x14ac:dyDescent="0.35">
      <c r="A34" s="87"/>
      <c r="B34" s="84" t="s">
        <v>170</v>
      </c>
      <c r="C34" s="84" t="s">
        <v>191</v>
      </c>
      <c r="D34" s="45">
        <v>4</v>
      </c>
      <c r="E34" s="45">
        <v>55</v>
      </c>
      <c r="F34" s="45">
        <v>15994</v>
      </c>
    </row>
    <row r="35" spans="1:6" ht="14.25" customHeight="1" x14ac:dyDescent="0.35">
      <c r="A35" s="87"/>
      <c r="B35" s="84" t="s">
        <v>170</v>
      </c>
      <c r="C35" s="84" t="s">
        <v>247</v>
      </c>
      <c r="D35" s="45">
        <v>5.5</v>
      </c>
      <c r="E35" s="45">
        <v>90</v>
      </c>
      <c r="F35" s="45">
        <v>23375</v>
      </c>
    </row>
    <row r="36" spans="1:6" ht="14.25" customHeight="1" x14ac:dyDescent="0.35">
      <c r="A36" s="87"/>
      <c r="B36" s="84" t="s">
        <v>170</v>
      </c>
      <c r="C36" s="84" t="s">
        <v>248</v>
      </c>
      <c r="D36" s="45">
        <v>6</v>
      </c>
      <c r="E36" s="45">
        <v>125</v>
      </c>
      <c r="F36" s="45">
        <v>27082</v>
      </c>
    </row>
    <row r="37" spans="1:6" ht="14.25" customHeight="1" x14ac:dyDescent="0.35">
      <c r="A37" s="87"/>
      <c r="B37" s="84" t="s">
        <v>170</v>
      </c>
      <c r="C37" s="84" t="s">
        <v>249</v>
      </c>
      <c r="D37" s="45">
        <v>6</v>
      </c>
      <c r="E37" s="45">
        <v>115</v>
      </c>
      <c r="F37" s="45">
        <v>27082</v>
      </c>
    </row>
    <row r="38" spans="1:6" ht="14.25" customHeight="1" x14ac:dyDescent="0.35">
      <c r="A38" s="87"/>
      <c r="B38" s="84" t="s">
        <v>170</v>
      </c>
      <c r="C38" s="84" t="s">
        <v>262</v>
      </c>
      <c r="D38" s="45">
        <v>8</v>
      </c>
      <c r="E38" s="45">
        <v>110</v>
      </c>
      <c r="F38" s="45">
        <v>28303</v>
      </c>
    </row>
    <row r="39" spans="1:6" ht="21" customHeight="1" x14ac:dyDescent="0.35">
      <c r="A39" s="105"/>
      <c r="B39" s="98" t="s">
        <v>239</v>
      </c>
      <c r="C39" s="103"/>
      <c r="D39" s="101"/>
      <c r="E39" s="101"/>
      <c r="F39" s="101">
        <v>0</v>
      </c>
    </row>
    <row r="40" spans="1:6" ht="18" customHeight="1" x14ac:dyDescent="0.35">
      <c r="A40" s="87"/>
      <c r="B40" s="84" t="s">
        <v>239</v>
      </c>
      <c r="C40" s="84" t="s">
        <v>192</v>
      </c>
      <c r="D40" s="45">
        <v>5</v>
      </c>
      <c r="E40" s="45">
        <v>43</v>
      </c>
      <c r="F40" s="45">
        <v>17226</v>
      </c>
    </row>
    <row r="41" spans="1:6" ht="18" customHeight="1" x14ac:dyDescent="0.35">
      <c r="A41" s="87"/>
      <c r="B41" s="84" t="s">
        <v>239</v>
      </c>
      <c r="C41" s="84" t="s">
        <v>193</v>
      </c>
      <c r="D41" s="45">
        <v>6</v>
      </c>
      <c r="E41" s="45">
        <v>78</v>
      </c>
      <c r="F41" s="45">
        <v>20922</v>
      </c>
    </row>
    <row r="42" spans="1:6" ht="18" customHeight="1" x14ac:dyDescent="0.35">
      <c r="A42" s="87"/>
      <c r="B42" s="84" t="s">
        <v>239</v>
      </c>
      <c r="C42" s="84" t="s">
        <v>266</v>
      </c>
      <c r="D42" s="45">
        <v>6</v>
      </c>
      <c r="E42" s="45">
        <v>98</v>
      </c>
      <c r="F42" s="45">
        <v>24123</v>
      </c>
    </row>
    <row r="43" spans="1:6" ht="18" customHeight="1" x14ac:dyDescent="0.35">
      <c r="A43" s="87"/>
      <c r="B43" s="84" t="s">
        <v>239</v>
      </c>
      <c r="C43" s="84" t="s">
        <v>194</v>
      </c>
      <c r="D43" s="45">
        <v>10</v>
      </c>
      <c r="E43" s="45">
        <v>155</v>
      </c>
      <c r="F43" s="45">
        <v>36421</v>
      </c>
    </row>
    <row r="44" spans="1:6" ht="21" customHeight="1" x14ac:dyDescent="0.35">
      <c r="A44" s="105"/>
      <c r="B44" s="98" t="s">
        <v>171</v>
      </c>
      <c r="C44" s="103"/>
      <c r="D44" s="101"/>
      <c r="E44" s="101"/>
      <c r="F44" s="101">
        <v>0</v>
      </c>
    </row>
    <row r="45" spans="1:6" ht="16" customHeight="1" x14ac:dyDescent="0.35">
      <c r="A45" s="87"/>
      <c r="B45" s="84" t="s">
        <v>171</v>
      </c>
      <c r="C45" s="84" t="s">
        <v>268</v>
      </c>
      <c r="D45" s="45">
        <v>1.5</v>
      </c>
      <c r="E45" s="45">
        <v>9</v>
      </c>
      <c r="F45" s="45">
        <v>7392</v>
      </c>
    </row>
    <row r="46" spans="1:6" ht="16" customHeight="1" x14ac:dyDescent="0.35">
      <c r="A46" s="87"/>
      <c r="B46" s="84" t="s">
        <v>171</v>
      </c>
      <c r="C46" s="84" t="s">
        <v>195</v>
      </c>
      <c r="D46" s="45">
        <v>2</v>
      </c>
      <c r="E46" s="45">
        <v>16</v>
      </c>
      <c r="F46" s="45">
        <v>7392</v>
      </c>
    </row>
    <row r="47" spans="1:6" ht="16" customHeight="1" x14ac:dyDescent="0.35">
      <c r="A47" s="87"/>
      <c r="B47" s="84" t="s">
        <v>171</v>
      </c>
      <c r="C47" s="84" t="s">
        <v>196</v>
      </c>
      <c r="D47" s="45">
        <v>3</v>
      </c>
      <c r="E47" s="45">
        <v>24</v>
      </c>
      <c r="F47" s="45">
        <v>9845</v>
      </c>
    </row>
    <row r="48" spans="1:6" ht="16" customHeight="1" x14ac:dyDescent="0.35">
      <c r="A48" s="87"/>
      <c r="B48" s="84" t="s">
        <v>171</v>
      </c>
      <c r="C48" s="84" t="s">
        <v>269</v>
      </c>
      <c r="D48" s="45">
        <v>2</v>
      </c>
      <c r="E48" s="45">
        <v>18</v>
      </c>
      <c r="F48" s="45">
        <v>10087</v>
      </c>
    </row>
    <row r="49" spans="1:9" ht="16" customHeight="1" x14ac:dyDescent="0.35">
      <c r="A49" s="87"/>
      <c r="B49" s="84" t="s">
        <v>171</v>
      </c>
      <c r="C49" s="84" t="s">
        <v>197</v>
      </c>
      <c r="D49" s="45">
        <v>4</v>
      </c>
      <c r="E49" s="45">
        <v>32</v>
      </c>
      <c r="F49" s="45">
        <v>12309</v>
      </c>
    </row>
    <row r="50" spans="1:9" ht="21" customHeight="1" x14ac:dyDescent="0.35">
      <c r="A50" s="105"/>
      <c r="B50" s="98" t="s">
        <v>172</v>
      </c>
      <c r="C50" s="108"/>
      <c r="D50" s="109"/>
      <c r="E50" s="109"/>
      <c r="F50" s="109">
        <v>0</v>
      </c>
    </row>
    <row r="51" spans="1:9" ht="17.25" customHeight="1" x14ac:dyDescent="0.35">
      <c r="A51" s="87"/>
      <c r="B51" s="106" t="s">
        <v>172</v>
      </c>
      <c r="C51" s="106" t="s">
        <v>198</v>
      </c>
      <c r="D51" s="107">
        <v>8</v>
      </c>
      <c r="E51" s="107">
        <v>100</v>
      </c>
      <c r="F51" s="107">
        <v>27082</v>
      </c>
    </row>
    <row r="52" spans="1:9" ht="17.25" customHeight="1" x14ac:dyDescent="0.35">
      <c r="A52" s="87"/>
      <c r="B52" s="106" t="s">
        <v>172</v>
      </c>
      <c r="C52" s="106" t="s">
        <v>199</v>
      </c>
      <c r="D52" s="107">
        <v>10</v>
      </c>
      <c r="E52" s="107">
        <v>120</v>
      </c>
      <c r="F52" s="107">
        <v>35684</v>
      </c>
    </row>
    <row r="53" spans="1:9" ht="17.25" customHeight="1" x14ac:dyDescent="0.35">
      <c r="A53" s="87"/>
      <c r="B53" s="106" t="s">
        <v>172</v>
      </c>
      <c r="C53" s="106" t="s">
        <v>201</v>
      </c>
      <c r="D53" s="107">
        <v>12</v>
      </c>
      <c r="E53" s="107">
        <v>170</v>
      </c>
      <c r="F53" s="107">
        <v>42823</v>
      </c>
    </row>
    <row r="54" spans="1:9" ht="17.25" customHeight="1" x14ac:dyDescent="0.35">
      <c r="A54" s="87"/>
      <c r="B54" s="106" t="s">
        <v>172</v>
      </c>
      <c r="C54" s="106" t="s">
        <v>200</v>
      </c>
      <c r="D54" s="107">
        <v>16</v>
      </c>
      <c r="E54" s="107">
        <v>280</v>
      </c>
      <c r="F54" s="107">
        <v>44297</v>
      </c>
      <c r="H54" s="45"/>
    </row>
    <row r="55" spans="1:9" ht="17.25" customHeight="1" x14ac:dyDescent="0.35">
      <c r="A55" s="87"/>
      <c r="B55" s="106" t="s">
        <v>172</v>
      </c>
      <c r="C55" s="106" t="s">
        <v>202</v>
      </c>
      <c r="D55" s="107">
        <v>15</v>
      </c>
      <c r="E55" s="107">
        <v>220</v>
      </c>
      <c r="F55" s="107">
        <v>46508</v>
      </c>
      <c r="H55" s="45"/>
    </row>
    <row r="56" spans="1:9" ht="21" customHeight="1" x14ac:dyDescent="0.35">
      <c r="A56" s="105"/>
      <c r="B56" s="98" t="s">
        <v>173</v>
      </c>
      <c r="C56" s="110"/>
      <c r="D56" s="111"/>
      <c r="E56" s="111"/>
      <c r="F56" s="111">
        <v>0</v>
      </c>
      <c r="H56" s="46"/>
    </row>
    <row r="57" spans="1:9" ht="16" customHeight="1" x14ac:dyDescent="0.35">
      <c r="A57" s="87"/>
      <c r="B57" s="84" t="s">
        <v>173</v>
      </c>
      <c r="C57" s="84" t="s">
        <v>203</v>
      </c>
      <c r="D57" s="45">
        <v>3</v>
      </c>
      <c r="E57" s="45">
        <v>30</v>
      </c>
      <c r="F57" s="45">
        <v>11088</v>
      </c>
      <c r="H57" s="46"/>
    </row>
    <row r="58" spans="1:9" ht="16" customHeight="1" x14ac:dyDescent="0.35">
      <c r="A58" s="87"/>
      <c r="B58" s="84" t="s">
        <v>173</v>
      </c>
      <c r="C58" s="84" t="s">
        <v>204</v>
      </c>
      <c r="D58" s="45">
        <v>7</v>
      </c>
      <c r="E58" s="45">
        <v>105</v>
      </c>
      <c r="F58" s="45">
        <v>25850</v>
      </c>
      <c r="H58" s="46"/>
    </row>
    <row r="59" spans="1:9" ht="16" customHeight="1" x14ac:dyDescent="0.35">
      <c r="A59" s="87"/>
      <c r="B59" s="84" t="s">
        <v>173</v>
      </c>
      <c r="C59" s="84" t="s">
        <v>189</v>
      </c>
      <c r="D59" s="45">
        <v>8</v>
      </c>
      <c r="E59" s="45">
        <v>117</v>
      </c>
      <c r="F59" s="45">
        <v>29535</v>
      </c>
      <c r="H59" s="46"/>
    </row>
    <row r="60" spans="1:9" ht="16" customHeight="1" thickBot="1" x14ac:dyDescent="0.4">
      <c r="A60" s="87"/>
      <c r="B60" s="84" t="s">
        <v>173</v>
      </c>
      <c r="C60" s="84" t="s">
        <v>252</v>
      </c>
      <c r="D60" s="45">
        <v>7.7</v>
      </c>
      <c r="E60" s="45">
        <v>175</v>
      </c>
      <c r="F60" s="45">
        <v>35684</v>
      </c>
      <c r="H60" s="46"/>
    </row>
    <row r="61" spans="1:9" ht="16" customHeight="1" x14ac:dyDescent="0.35">
      <c r="A61" s="87"/>
      <c r="B61" s="84" t="s">
        <v>173</v>
      </c>
      <c r="C61" s="84" t="s">
        <v>205</v>
      </c>
      <c r="D61" s="45">
        <v>12</v>
      </c>
      <c r="E61" s="45">
        <v>260</v>
      </c>
      <c r="F61" s="45">
        <v>46772</v>
      </c>
      <c r="I61" s="112"/>
    </row>
    <row r="62" spans="1:9" ht="21" customHeight="1" x14ac:dyDescent="0.35">
      <c r="A62" s="105"/>
      <c r="B62" s="98" t="s">
        <v>174</v>
      </c>
      <c r="C62" s="103"/>
      <c r="D62" s="101"/>
      <c r="E62" s="101"/>
      <c r="F62" s="101">
        <v>0</v>
      </c>
      <c r="I62" s="113"/>
    </row>
    <row r="63" spans="1:9" ht="25.5" customHeight="1" x14ac:dyDescent="0.35">
      <c r="A63" s="87"/>
      <c r="B63" s="84" t="s">
        <v>174</v>
      </c>
      <c r="C63" s="84" t="s">
        <v>206</v>
      </c>
      <c r="D63" s="45">
        <v>4</v>
      </c>
      <c r="E63" s="45">
        <v>47</v>
      </c>
      <c r="F63" s="45">
        <v>13783</v>
      </c>
      <c r="I63" s="113"/>
    </row>
    <row r="64" spans="1:9" ht="25.5" customHeight="1" x14ac:dyDescent="0.35">
      <c r="A64" s="87"/>
      <c r="B64" s="84" t="s">
        <v>174</v>
      </c>
      <c r="C64" s="84" t="s">
        <v>207</v>
      </c>
      <c r="D64" s="45">
        <v>6</v>
      </c>
      <c r="E64" s="45">
        <v>65</v>
      </c>
      <c r="F64" s="45">
        <v>19690</v>
      </c>
      <c r="H64" s="45"/>
    </row>
    <row r="65" spans="1:8" ht="25.5" customHeight="1" x14ac:dyDescent="0.35">
      <c r="A65" s="87"/>
      <c r="B65" s="84" t="s">
        <v>174</v>
      </c>
      <c r="C65" s="84" t="s">
        <v>208</v>
      </c>
      <c r="D65" s="45">
        <v>8</v>
      </c>
      <c r="E65" s="45">
        <v>110</v>
      </c>
      <c r="F65" s="45">
        <v>29535</v>
      </c>
      <c r="H65" s="45"/>
    </row>
    <row r="66" spans="1:8" ht="21" customHeight="1" x14ac:dyDescent="0.35">
      <c r="A66" s="105"/>
      <c r="B66" s="98" t="s">
        <v>176</v>
      </c>
      <c r="C66" s="103"/>
      <c r="D66" s="101"/>
      <c r="E66" s="101"/>
      <c r="F66" s="101">
        <v>0</v>
      </c>
    </row>
    <row r="67" spans="1:8" ht="39.75" customHeight="1" x14ac:dyDescent="0.35">
      <c r="A67" s="87"/>
      <c r="B67" s="84" t="s">
        <v>176</v>
      </c>
      <c r="C67" s="84" t="s">
        <v>189</v>
      </c>
      <c r="D67" s="45">
        <v>8</v>
      </c>
      <c r="E67" s="45">
        <v>110</v>
      </c>
      <c r="F67" s="45">
        <v>31988</v>
      </c>
    </row>
    <row r="68" spans="1:8" ht="39.75" customHeight="1" x14ac:dyDescent="0.35">
      <c r="A68" s="87"/>
      <c r="B68" s="84" t="s">
        <v>176</v>
      </c>
      <c r="C68" s="84" t="s">
        <v>210</v>
      </c>
      <c r="D68" s="45">
        <v>10</v>
      </c>
      <c r="E68" s="45">
        <v>130</v>
      </c>
      <c r="F68" s="45">
        <v>40612</v>
      </c>
    </row>
    <row r="69" spans="1:8" ht="21" customHeight="1" x14ac:dyDescent="0.35">
      <c r="A69" s="105"/>
      <c r="B69" s="98" t="s">
        <v>177</v>
      </c>
      <c r="C69" s="103"/>
      <c r="D69" s="101"/>
      <c r="E69" s="101"/>
      <c r="F69" s="101">
        <v>0</v>
      </c>
    </row>
    <row r="70" spans="1:8" ht="14.25" customHeight="1" x14ac:dyDescent="0.35">
      <c r="A70" s="87"/>
      <c r="B70" s="84" t="s">
        <v>177</v>
      </c>
      <c r="C70" s="84" t="s">
        <v>253</v>
      </c>
      <c r="D70" s="45">
        <v>1</v>
      </c>
      <c r="E70" s="45">
        <v>6</v>
      </c>
      <c r="F70" s="45">
        <v>5126</v>
      </c>
    </row>
    <row r="71" spans="1:8" ht="14.25" customHeight="1" x14ac:dyDescent="0.35">
      <c r="A71" s="87"/>
      <c r="B71" s="84" t="s">
        <v>177</v>
      </c>
      <c r="C71" s="84" t="s">
        <v>255</v>
      </c>
      <c r="D71" s="45">
        <v>1.5</v>
      </c>
      <c r="E71" s="45">
        <v>12</v>
      </c>
      <c r="F71" s="45">
        <v>6160</v>
      </c>
    </row>
    <row r="72" spans="1:8" ht="14.25" customHeight="1" x14ac:dyDescent="0.35">
      <c r="A72" s="87"/>
      <c r="B72" s="84" t="s">
        <v>177</v>
      </c>
      <c r="C72" s="84" t="s">
        <v>211</v>
      </c>
      <c r="D72" s="45">
        <v>2</v>
      </c>
      <c r="E72" s="45">
        <v>21</v>
      </c>
      <c r="F72" s="45">
        <v>9845</v>
      </c>
    </row>
    <row r="73" spans="1:8" ht="14.25" customHeight="1" x14ac:dyDescent="0.35">
      <c r="A73" s="87"/>
      <c r="B73" s="84" t="s">
        <v>177</v>
      </c>
      <c r="C73" s="84" t="s">
        <v>264</v>
      </c>
      <c r="D73" s="45">
        <v>4</v>
      </c>
      <c r="E73" s="45">
        <v>42</v>
      </c>
      <c r="F73" s="45">
        <v>15752</v>
      </c>
    </row>
    <row r="74" spans="1:8" ht="14.25" customHeight="1" x14ac:dyDescent="0.35">
      <c r="A74" s="87"/>
      <c r="B74" s="84" t="s">
        <v>177</v>
      </c>
      <c r="C74" s="84" t="s">
        <v>206</v>
      </c>
      <c r="D74" s="45">
        <v>4</v>
      </c>
      <c r="E74" s="45">
        <v>50</v>
      </c>
      <c r="F74" s="45">
        <v>15994</v>
      </c>
    </row>
    <row r="75" spans="1:8" ht="14.25" customHeight="1" x14ac:dyDescent="0.35">
      <c r="A75" s="87"/>
      <c r="B75" s="84" t="s">
        <v>177</v>
      </c>
      <c r="C75" s="84" t="s">
        <v>212</v>
      </c>
      <c r="D75" s="45">
        <v>5</v>
      </c>
      <c r="E75" s="45">
        <v>70</v>
      </c>
      <c r="F75" s="45">
        <v>19690</v>
      </c>
    </row>
    <row r="76" spans="1:8" ht="14.25" customHeight="1" x14ac:dyDescent="0.35">
      <c r="A76" s="87"/>
      <c r="B76" s="84" t="s">
        <v>177</v>
      </c>
      <c r="C76" s="84" t="s">
        <v>184</v>
      </c>
      <c r="D76" s="45">
        <v>8</v>
      </c>
      <c r="E76" s="45">
        <v>100</v>
      </c>
      <c r="F76" s="45">
        <v>25476</v>
      </c>
    </row>
    <row r="77" spans="1:8" ht="14.25" customHeight="1" x14ac:dyDescent="0.35">
      <c r="A77" s="87"/>
      <c r="B77" s="84" t="s">
        <v>177</v>
      </c>
      <c r="C77" s="84" t="s">
        <v>213</v>
      </c>
      <c r="D77" s="45">
        <v>8</v>
      </c>
      <c r="E77" s="45">
        <v>125</v>
      </c>
      <c r="F77" s="45">
        <v>30767</v>
      </c>
    </row>
    <row r="78" spans="1:8" ht="14.25" customHeight="1" x14ac:dyDescent="0.35">
      <c r="A78" s="87"/>
      <c r="B78" s="84" t="s">
        <v>177</v>
      </c>
      <c r="C78" s="84" t="s">
        <v>261</v>
      </c>
      <c r="D78" s="45">
        <v>9</v>
      </c>
      <c r="E78" s="45">
        <v>125</v>
      </c>
      <c r="F78" s="45">
        <v>31988</v>
      </c>
    </row>
    <row r="79" spans="1:8" ht="21" customHeight="1" x14ac:dyDescent="0.35">
      <c r="A79" s="105"/>
      <c r="B79" s="98" t="s">
        <v>178</v>
      </c>
      <c r="C79" s="103"/>
      <c r="D79" s="101"/>
      <c r="E79" s="101"/>
      <c r="F79" s="101">
        <v>0</v>
      </c>
    </row>
    <row r="80" spans="1:8" ht="21" customHeight="1" x14ac:dyDescent="0.35">
      <c r="A80" s="87"/>
      <c r="B80" s="84" t="s">
        <v>178</v>
      </c>
      <c r="C80" s="84" t="s">
        <v>214</v>
      </c>
      <c r="D80" s="45">
        <v>9</v>
      </c>
      <c r="E80" s="45">
        <v>140</v>
      </c>
      <c r="F80" s="45">
        <v>34463</v>
      </c>
    </row>
    <row r="81" spans="1:6" ht="21" customHeight="1" x14ac:dyDescent="0.35">
      <c r="A81" s="87"/>
      <c r="B81" s="84" t="s">
        <v>178</v>
      </c>
      <c r="C81" s="84" t="s">
        <v>215</v>
      </c>
      <c r="D81" s="45">
        <v>14</v>
      </c>
      <c r="E81" s="45">
        <v>275</v>
      </c>
      <c r="F81" s="45">
        <v>51678</v>
      </c>
    </row>
    <row r="82" spans="1:6" ht="21" customHeight="1" x14ac:dyDescent="0.35">
      <c r="A82" s="87"/>
      <c r="B82" s="84" t="s">
        <v>178</v>
      </c>
      <c r="C82" s="84" t="s">
        <v>256</v>
      </c>
      <c r="D82" s="45">
        <v>16</v>
      </c>
      <c r="E82" s="45">
        <v>420</v>
      </c>
      <c r="F82" s="45">
        <v>65219</v>
      </c>
    </row>
    <row r="83" spans="1:6" ht="21" customHeight="1" x14ac:dyDescent="0.35">
      <c r="A83" s="87"/>
      <c r="B83" s="84" t="s">
        <v>178</v>
      </c>
      <c r="C83" s="84" t="s">
        <v>257</v>
      </c>
      <c r="D83" s="45">
        <v>25</v>
      </c>
      <c r="E83" s="45">
        <v>810</v>
      </c>
      <c r="F83" s="45">
        <v>99682</v>
      </c>
    </row>
    <row r="84" spans="1:6" ht="21" customHeight="1" x14ac:dyDescent="0.35">
      <c r="A84" s="105"/>
      <c r="B84" s="98" t="s">
        <v>179</v>
      </c>
      <c r="C84" s="103"/>
      <c r="D84" s="101"/>
      <c r="E84" s="101"/>
      <c r="F84" s="101">
        <v>0</v>
      </c>
    </row>
    <row r="85" spans="1:6" ht="18.75" customHeight="1" x14ac:dyDescent="0.35">
      <c r="A85" s="87"/>
      <c r="B85" s="84" t="s">
        <v>179</v>
      </c>
      <c r="C85" s="84" t="s">
        <v>251</v>
      </c>
      <c r="D85" s="45">
        <v>2.8</v>
      </c>
      <c r="E85" s="45">
        <v>45</v>
      </c>
      <c r="F85" s="45">
        <v>12309</v>
      </c>
    </row>
    <row r="86" spans="1:6" ht="18.75" customHeight="1" x14ac:dyDescent="0.35">
      <c r="A86" s="87"/>
      <c r="B86" s="84" t="s">
        <v>179</v>
      </c>
      <c r="C86" s="84" t="s">
        <v>250</v>
      </c>
      <c r="D86" s="45">
        <v>4.2</v>
      </c>
      <c r="E86" s="45">
        <v>85</v>
      </c>
      <c r="F86" s="45">
        <v>18469</v>
      </c>
    </row>
    <row r="87" spans="1:6" ht="18.75" customHeight="1" x14ac:dyDescent="0.35">
      <c r="A87" s="87"/>
      <c r="B87" s="84" t="s">
        <v>179</v>
      </c>
      <c r="C87" s="84" t="s">
        <v>218</v>
      </c>
      <c r="D87" s="45">
        <v>8</v>
      </c>
      <c r="E87" s="45">
        <v>170</v>
      </c>
      <c r="F87" s="45">
        <v>31988</v>
      </c>
    </row>
    <row r="88" spans="1:6" ht="21" customHeight="1" x14ac:dyDescent="0.35">
      <c r="A88" s="105"/>
      <c r="B88" s="98" t="s">
        <v>180</v>
      </c>
      <c r="C88" s="103"/>
      <c r="D88" s="101"/>
      <c r="E88" s="101"/>
      <c r="F88" s="101">
        <v>0</v>
      </c>
    </row>
    <row r="89" spans="1:6" ht="16" customHeight="1" x14ac:dyDescent="0.35">
      <c r="A89" s="87"/>
      <c r="B89" s="84" t="s">
        <v>180</v>
      </c>
      <c r="C89" s="84" t="s">
        <v>219</v>
      </c>
      <c r="D89" s="45">
        <v>2</v>
      </c>
      <c r="E89" s="45">
        <v>19</v>
      </c>
      <c r="F89" s="45">
        <v>10329</v>
      </c>
    </row>
    <row r="90" spans="1:6" ht="16" customHeight="1" x14ac:dyDescent="0.35">
      <c r="A90" s="87"/>
      <c r="B90" s="84" t="s">
        <v>180</v>
      </c>
      <c r="C90" s="84" t="s">
        <v>220</v>
      </c>
      <c r="D90" s="45">
        <v>4</v>
      </c>
      <c r="E90" s="45">
        <v>45</v>
      </c>
      <c r="F90" s="45">
        <v>14773</v>
      </c>
    </row>
    <row r="91" spans="1:6" ht="16" customHeight="1" x14ac:dyDescent="0.35">
      <c r="A91" s="87"/>
      <c r="B91" s="84" t="s">
        <v>180</v>
      </c>
      <c r="C91" s="84" t="s">
        <v>249</v>
      </c>
      <c r="D91" s="45">
        <v>5</v>
      </c>
      <c r="E91" s="45">
        <v>90</v>
      </c>
      <c r="F91" s="45">
        <v>22143</v>
      </c>
    </row>
    <row r="92" spans="1:6" ht="16" customHeight="1" x14ac:dyDescent="0.35">
      <c r="A92" s="87"/>
      <c r="B92" s="84" t="s">
        <v>180</v>
      </c>
      <c r="C92" s="84" t="s">
        <v>221</v>
      </c>
      <c r="D92" s="45">
        <v>7</v>
      </c>
      <c r="E92" s="45">
        <v>150</v>
      </c>
      <c r="F92" s="45">
        <v>37818</v>
      </c>
    </row>
    <row r="93" spans="1:6" ht="16" customHeight="1" x14ac:dyDescent="0.35">
      <c r="A93" s="87"/>
      <c r="B93" s="84" t="s">
        <v>180</v>
      </c>
      <c r="C93" s="84" t="s">
        <v>265</v>
      </c>
      <c r="D93" s="45">
        <v>10.5</v>
      </c>
      <c r="E93" s="45">
        <v>300</v>
      </c>
      <c r="F93" s="45">
        <v>56122</v>
      </c>
    </row>
    <row r="94" spans="1:6" ht="16" customHeight="1" x14ac:dyDescent="0.35">
      <c r="A94" s="87"/>
      <c r="B94" s="84" t="s">
        <v>180</v>
      </c>
      <c r="C94" s="84" t="s">
        <v>222</v>
      </c>
      <c r="D94" s="45">
        <v>18</v>
      </c>
      <c r="E94" s="45">
        <v>475</v>
      </c>
      <c r="F94" s="45">
        <v>86394</v>
      </c>
    </row>
    <row r="95" spans="1:6" ht="21" customHeight="1" x14ac:dyDescent="0.35">
      <c r="A95" s="105"/>
      <c r="B95" s="98" t="s">
        <v>181</v>
      </c>
      <c r="C95" s="103"/>
      <c r="D95" s="101"/>
      <c r="E95" s="101"/>
      <c r="F95" s="101">
        <v>0</v>
      </c>
    </row>
    <row r="96" spans="1:6" ht="15" customHeight="1" x14ac:dyDescent="0.35">
      <c r="A96" s="87"/>
      <c r="B96" s="84" t="s">
        <v>181</v>
      </c>
      <c r="C96" s="84" t="s">
        <v>223</v>
      </c>
      <c r="D96" s="45">
        <v>3</v>
      </c>
      <c r="E96" s="45">
        <v>40</v>
      </c>
      <c r="F96" s="45">
        <v>11825</v>
      </c>
    </row>
    <row r="97" spans="1:6" ht="15" customHeight="1" x14ac:dyDescent="0.35">
      <c r="A97" s="87"/>
      <c r="B97" s="84" t="s">
        <v>181</v>
      </c>
      <c r="C97" s="84" t="s">
        <v>224</v>
      </c>
      <c r="D97" s="45">
        <v>5</v>
      </c>
      <c r="E97" s="45">
        <v>75</v>
      </c>
      <c r="F97" s="45">
        <v>18469</v>
      </c>
    </row>
    <row r="98" spans="1:6" ht="15" customHeight="1" x14ac:dyDescent="0.35">
      <c r="A98" s="87"/>
      <c r="B98" s="84" t="s">
        <v>181</v>
      </c>
      <c r="C98" s="84" t="s">
        <v>225</v>
      </c>
      <c r="D98" s="45">
        <v>8</v>
      </c>
      <c r="E98" s="45">
        <v>130</v>
      </c>
      <c r="F98" s="45">
        <v>27082</v>
      </c>
    </row>
    <row r="99" spans="1:6" x14ac:dyDescent="0.35">
      <c r="A99" s="87"/>
      <c r="B99" s="84" t="s">
        <v>181</v>
      </c>
      <c r="C99" s="84" t="s">
        <v>226</v>
      </c>
      <c r="D99" s="45">
        <v>10</v>
      </c>
      <c r="E99" s="45">
        <v>205</v>
      </c>
      <c r="F99" s="45">
        <v>35684</v>
      </c>
    </row>
    <row r="100" spans="1:6" x14ac:dyDescent="0.35">
      <c r="A100" s="87"/>
      <c r="B100" s="84" t="s">
        <v>181</v>
      </c>
      <c r="C100" s="84" t="s">
        <v>227</v>
      </c>
      <c r="D100" s="45">
        <v>14</v>
      </c>
      <c r="E100" s="45">
        <v>305</v>
      </c>
      <c r="F100" s="45">
        <v>46772</v>
      </c>
    </row>
    <row r="101" spans="1:6" ht="21" customHeight="1" x14ac:dyDescent="0.35">
      <c r="A101" s="105"/>
      <c r="B101" s="98" t="s">
        <v>182</v>
      </c>
      <c r="C101" s="103"/>
      <c r="D101" s="101"/>
      <c r="E101" s="101"/>
      <c r="F101" s="101">
        <v>0</v>
      </c>
    </row>
    <row r="102" spans="1:6" ht="14.25" customHeight="1" x14ac:dyDescent="0.35">
      <c r="A102" s="87"/>
      <c r="B102" s="84" t="s">
        <v>182</v>
      </c>
      <c r="C102" s="84" t="s">
        <v>254</v>
      </c>
      <c r="D102" s="45">
        <v>0.5</v>
      </c>
      <c r="E102" s="45">
        <v>4</v>
      </c>
      <c r="F102" s="45">
        <v>5423</v>
      </c>
    </row>
    <row r="103" spans="1:6" ht="14.25" customHeight="1" x14ac:dyDescent="0.35">
      <c r="A103" s="87"/>
      <c r="B103" s="84" t="s">
        <v>182</v>
      </c>
      <c r="C103" s="84" t="s">
        <v>228</v>
      </c>
      <c r="D103" s="45">
        <v>2</v>
      </c>
      <c r="E103" s="45">
        <v>13</v>
      </c>
      <c r="F103" s="45">
        <v>6160</v>
      </c>
    </row>
    <row r="104" spans="1:6" ht="14.25" customHeight="1" x14ac:dyDescent="0.35">
      <c r="A104" s="87"/>
      <c r="B104" s="84" t="s">
        <v>182</v>
      </c>
      <c r="C104" s="84" t="s">
        <v>229</v>
      </c>
      <c r="D104" s="45">
        <v>3</v>
      </c>
      <c r="E104" s="45">
        <v>33</v>
      </c>
      <c r="F104" s="45">
        <v>11088</v>
      </c>
    </row>
    <row r="105" spans="1:6" ht="14.25" customHeight="1" x14ac:dyDescent="0.35">
      <c r="A105" s="87"/>
      <c r="B105" s="84" t="s">
        <v>182</v>
      </c>
      <c r="C105" s="84" t="s">
        <v>230</v>
      </c>
      <c r="D105" s="45">
        <v>5</v>
      </c>
      <c r="E105" s="45">
        <v>60</v>
      </c>
      <c r="F105" s="45">
        <v>16731</v>
      </c>
    </row>
    <row r="106" spans="1:6" ht="14.25" customHeight="1" x14ac:dyDescent="0.35">
      <c r="A106" s="87"/>
      <c r="B106" s="84" t="s">
        <v>182</v>
      </c>
      <c r="C106" s="84" t="s">
        <v>231</v>
      </c>
      <c r="D106" s="45">
        <v>7</v>
      </c>
      <c r="E106" s="45">
        <v>110</v>
      </c>
      <c r="F106" s="45">
        <v>24607</v>
      </c>
    </row>
    <row r="107" spans="1:6" ht="14.25" customHeight="1" x14ac:dyDescent="0.35">
      <c r="A107" s="87"/>
      <c r="B107" s="84" t="s">
        <v>182</v>
      </c>
      <c r="C107" s="84" t="s">
        <v>232</v>
      </c>
      <c r="D107" s="45">
        <v>7</v>
      </c>
      <c r="E107" s="45">
        <v>110</v>
      </c>
      <c r="F107" s="45">
        <v>28303</v>
      </c>
    </row>
    <row r="108" spans="1:6" ht="14.25" customHeight="1" x14ac:dyDescent="0.35">
      <c r="A108" s="87"/>
      <c r="B108" s="84" t="s">
        <v>182</v>
      </c>
      <c r="C108" s="84" t="s">
        <v>233</v>
      </c>
      <c r="D108" s="45">
        <v>10</v>
      </c>
      <c r="E108" s="45">
        <v>190</v>
      </c>
      <c r="F108" s="45">
        <v>40612</v>
      </c>
    </row>
    <row r="109" spans="1:6" ht="14.25" customHeight="1" x14ac:dyDescent="0.35">
      <c r="A109" s="87"/>
      <c r="B109" s="84" t="s">
        <v>182</v>
      </c>
      <c r="C109" s="84" t="s">
        <v>234</v>
      </c>
      <c r="D109" s="45">
        <v>25</v>
      </c>
      <c r="E109" s="45">
        <v>635</v>
      </c>
      <c r="F109" s="45">
        <v>125521</v>
      </c>
    </row>
    <row r="110" spans="1:6" ht="21" customHeight="1" x14ac:dyDescent="0.35">
      <c r="A110" s="105"/>
      <c r="B110" s="98" t="s">
        <v>258</v>
      </c>
      <c r="C110" s="103"/>
      <c r="D110" s="101"/>
      <c r="E110" s="101"/>
      <c r="F110" s="101">
        <v>0</v>
      </c>
    </row>
    <row r="111" spans="1:6" ht="20.149999999999999" customHeight="1" x14ac:dyDescent="0.35">
      <c r="A111" s="87"/>
      <c r="B111" s="84" t="s">
        <v>258</v>
      </c>
      <c r="C111" s="84" t="s">
        <v>259</v>
      </c>
      <c r="D111" s="45">
        <v>2</v>
      </c>
      <c r="E111" s="45">
        <v>25</v>
      </c>
      <c r="F111" s="45">
        <v>12925</v>
      </c>
    </row>
    <row r="112" spans="1:6" ht="20.149999999999999" customHeight="1" x14ac:dyDescent="0.35">
      <c r="A112" s="87"/>
      <c r="B112" s="84" t="s">
        <v>258</v>
      </c>
      <c r="C112" s="84" t="s">
        <v>267</v>
      </c>
      <c r="D112" s="45">
        <v>4</v>
      </c>
      <c r="E112" s="45">
        <v>70</v>
      </c>
      <c r="F112" s="45">
        <v>20691</v>
      </c>
    </row>
    <row r="113" spans="1:6" ht="20.149999999999999" customHeight="1" x14ac:dyDescent="0.35">
      <c r="A113" s="87"/>
      <c r="B113" s="84" t="s">
        <v>258</v>
      </c>
      <c r="C113" s="84" t="s">
        <v>260</v>
      </c>
      <c r="D113" s="45">
        <v>4.7</v>
      </c>
      <c r="E113" s="45">
        <v>100</v>
      </c>
      <c r="F113" s="45">
        <v>24233</v>
      </c>
    </row>
  </sheetData>
  <mergeCells count="1">
    <mergeCell ref="A2:F2"/>
  </mergeCells>
  <pageMargins left="0.7" right="0.7" top="0.75" bottom="0.75" header="0.3" footer="0.3"/>
  <pageSetup paperSize="9" scale="77" fitToHeight="0" orientation="portrait" r:id="rId1"/>
  <rowBreaks count="1" manualBreakCount="1">
    <brk id="55" max="7" man="1"/>
  </rowBreaks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3"/>
  <sheetViews>
    <sheetView view="pageBreakPreview" zoomScale="57" zoomScaleNormal="100" zoomScaleSheetLayoutView="57" workbookViewId="0">
      <selection activeCell="G3" sqref="G1:H1048576"/>
    </sheetView>
  </sheetViews>
  <sheetFormatPr defaultColWidth="8.81640625" defaultRowHeight="14.5" x14ac:dyDescent="0.35"/>
  <cols>
    <col min="1" max="1" width="26.54296875" style="9" customWidth="1"/>
    <col min="2" max="2" width="17.453125" style="9" customWidth="1"/>
    <col min="3" max="3" width="22.81640625" style="8" customWidth="1"/>
    <col min="4" max="4" width="11.7265625" style="8" customWidth="1"/>
    <col min="5" max="5" width="8" style="8" customWidth="1"/>
    <col min="6" max="6" width="27.08984375" style="8" customWidth="1"/>
    <col min="7" max="7" width="8.81640625" style="9"/>
    <col min="8" max="8" width="11.1796875" style="9" customWidth="1"/>
    <col min="9" max="16384" width="8.81640625" style="9"/>
  </cols>
  <sheetData>
    <row r="1" spans="1:7" ht="357.75" customHeight="1" x14ac:dyDescent="0.35"/>
    <row r="2" spans="1:7" ht="36" customHeight="1" x14ac:dyDescent="0.35">
      <c r="A2" s="124" t="s">
        <v>271</v>
      </c>
      <c r="B2" s="124"/>
      <c r="C2" s="124"/>
      <c r="D2" s="124"/>
      <c r="E2" s="124"/>
      <c r="F2" s="124"/>
    </row>
    <row r="3" spans="1:7" ht="34.5" customHeight="1" x14ac:dyDescent="0.35">
      <c r="A3" s="72" t="s">
        <v>0</v>
      </c>
      <c r="B3" s="45" t="s">
        <v>235</v>
      </c>
      <c r="C3" s="45" t="s">
        <v>236</v>
      </c>
      <c r="D3" s="102" t="s">
        <v>237</v>
      </c>
      <c r="E3" s="102" t="s">
        <v>238</v>
      </c>
      <c r="F3" s="102" t="s">
        <v>272</v>
      </c>
    </row>
    <row r="4" spans="1:7" ht="21" customHeight="1" x14ac:dyDescent="0.35">
      <c r="A4" s="104"/>
      <c r="B4" s="98" t="s">
        <v>148</v>
      </c>
      <c r="C4" s="99"/>
      <c r="D4" s="99"/>
      <c r="E4" s="99"/>
      <c r="F4" s="99"/>
    </row>
    <row r="5" spans="1:7" ht="14.25" customHeight="1" x14ac:dyDescent="0.35">
      <c r="A5" s="87"/>
      <c r="B5" s="84" t="s">
        <v>148</v>
      </c>
      <c r="C5" s="84" t="s">
        <v>245</v>
      </c>
      <c r="D5" s="45">
        <v>2</v>
      </c>
      <c r="E5" s="45">
        <v>35</v>
      </c>
      <c r="F5" s="45">
        <v>11275</v>
      </c>
    </row>
    <row r="6" spans="1:7" ht="14.25" customHeight="1" x14ac:dyDescent="0.35">
      <c r="A6" s="87"/>
      <c r="B6" s="84" t="s">
        <v>148</v>
      </c>
      <c r="C6" s="84" t="s">
        <v>149</v>
      </c>
      <c r="D6" s="45">
        <v>5</v>
      </c>
      <c r="E6" s="45">
        <v>65</v>
      </c>
      <c r="F6" s="45">
        <v>16434</v>
      </c>
    </row>
    <row r="7" spans="1:7" ht="14.25" customHeight="1" x14ac:dyDescent="0.35">
      <c r="A7" s="87"/>
      <c r="B7" s="84" t="s">
        <v>148</v>
      </c>
      <c r="C7" s="84" t="s">
        <v>150</v>
      </c>
      <c r="D7" s="45">
        <v>7</v>
      </c>
      <c r="E7" s="45">
        <v>125</v>
      </c>
      <c r="F7" s="45">
        <v>25454</v>
      </c>
    </row>
    <row r="8" spans="1:7" ht="14.25" customHeight="1" x14ac:dyDescent="0.35">
      <c r="A8" s="87"/>
      <c r="B8" s="84" t="s">
        <v>148</v>
      </c>
      <c r="C8" s="84" t="s">
        <v>151</v>
      </c>
      <c r="D8" s="45">
        <v>13</v>
      </c>
      <c r="E8" s="45">
        <v>215</v>
      </c>
      <c r="F8" s="45">
        <v>36465</v>
      </c>
    </row>
    <row r="9" spans="1:7" ht="14.25" customHeight="1" x14ac:dyDescent="0.35">
      <c r="A9" s="87"/>
      <c r="B9" s="84" t="s">
        <v>148</v>
      </c>
      <c r="C9" s="84" t="s">
        <v>152</v>
      </c>
      <c r="D9" s="45">
        <v>16</v>
      </c>
      <c r="E9" s="45">
        <v>343</v>
      </c>
      <c r="F9" s="45">
        <v>61864</v>
      </c>
    </row>
    <row r="10" spans="1:7" ht="14.25" customHeight="1" x14ac:dyDescent="0.35">
      <c r="A10" s="87"/>
      <c r="B10" s="84" t="s">
        <v>148</v>
      </c>
      <c r="C10" s="84" t="s">
        <v>153</v>
      </c>
      <c r="D10" s="45">
        <v>18</v>
      </c>
      <c r="E10" s="45">
        <v>510</v>
      </c>
      <c r="F10" s="45">
        <v>81411</v>
      </c>
    </row>
    <row r="11" spans="1:7" ht="14.25" customHeight="1" x14ac:dyDescent="0.35">
      <c r="A11" s="87"/>
      <c r="B11" s="84" t="s">
        <v>148</v>
      </c>
      <c r="C11" s="84" t="s">
        <v>154</v>
      </c>
      <c r="D11" s="45">
        <v>20</v>
      </c>
      <c r="E11" s="45">
        <v>729</v>
      </c>
      <c r="F11" s="45">
        <v>102696</v>
      </c>
    </row>
    <row r="12" spans="1:7" ht="14.25" customHeight="1" x14ac:dyDescent="0.35">
      <c r="A12" s="87"/>
      <c r="B12" s="84" t="s">
        <v>148</v>
      </c>
      <c r="C12" s="84" t="s">
        <v>155</v>
      </c>
      <c r="D12" s="45">
        <v>25</v>
      </c>
      <c r="E12" s="45">
        <v>1000</v>
      </c>
      <c r="F12" s="45">
        <v>127743</v>
      </c>
    </row>
    <row r="13" spans="1:7" ht="21" customHeight="1" x14ac:dyDescent="0.35">
      <c r="A13" s="105"/>
      <c r="B13" s="98" t="s">
        <v>161</v>
      </c>
      <c r="C13" s="100"/>
      <c r="D13" s="101"/>
      <c r="E13" s="101"/>
      <c r="F13" s="101">
        <v>0</v>
      </c>
      <c r="G13" s="45"/>
    </row>
    <row r="14" spans="1:7" ht="27.75" customHeight="1" x14ac:dyDescent="0.35">
      <c r="A14" s="87"/>
      <c r="B14" s="84" t="s">
        <v>161</v>
      </c>
      <c r="C14" s="84" t="s">
        <v>158</v>
      </c>
      <c r="D14" s="45">
        <v>5</v>
      </c>
      <c r="E14" s="45">
        <v>27</v>
      </c>
      <c r="F14" s="45">
        <v>25047</v>
      </c>
      <c r="G14" s="46"/>
    </row>
    <row r="15" spans="1:7" ht="27.75" customHeight="1" x14ac:dyDescent="0.35">
      <c r="A15" s="87"/>
      <c r="B15" s="84" t="s">
        <v>161</v>
      </c>
      <c r="C15" s="84" t="s">
        <v>159</v>
      </c>
      <c r="D15" s="45">
        <v>8</v>
      </c>
      <c r="E15" s="45">
        <v>80</v>
      </c>
      <c r="F15" s="45">
        <v>30052</v>
      </c>
    </row>
    <row r="16" spans="1:7" ht="27.75" customHeight="1" x14ac:dyDescent="0.35">
      <c r="A16" s="87"/>
      <c r="B16" s="84" t="s">
        <v>161</v>
      </c>
      <c r="C16" s="84" t="s">
        <v>160</v>
      </c>
      <c r="D16" s="45">
        <v>12</v>
      </c>
      <c r="E16" s="45">
        <v>128</v>
      </c>
      <c r="F16" s="45">
        <v>25421</v>
      </c>
    </row>
    <row r="17" spans="1:7" ht="21" customHeight="1" x14ac:dyDescent="0.35">
      <c r="A17" s="105"/>
      <c r="B17" s="98" t="s">
        <v>166</v>
      </c>
      <c r="C17" s="103"/>
      <c r="D17" s="101"/>
      <c r="E17" s="101"/>
      <c r="F17" s="101">
        <v>0</v>
      </c>
      <c r="G17" s="64"/>
    </row>
    <row r="18" spans="1:7" ht="35.15" customHeight="1" x14ac:dyDescent="0.35">
      <c r="A18" s="87"/>
      <c r="B18" s="84" t="s">
        <v>166</v>
      </c>
      <c r="C18" s="84" t="s">
        <v>164</v>
      </c>
      <c r="D18" s="45">
        <v>4</v>
      </c>
      <c r="E18" s="45">
        <v>32</v>
      </c>
      <c r="F18" s="45">
        <v>15026</v>
      </c>
      <c r="G18" s="64"/>
    </row>
    <row r="19" spans="1:7" ht="35.15" customHeight="1" x14ac:dyDescent="0.35">
      <c r="A19" s="87"/>
      <c r="B19" s="84" t="s">
        <v>166</v>
      </c>
      <c r="C19" s="84" t="s">
        <v>165</v>
      </c>
      <c r="D19" s="45">
        <v>7</v>
      </c>
      <c r="E19" s="45">
        <v>85</v>
      </c>
      <c r="F19" s="45">
        <v>27555</v>
      </c>
      <c r="G19" s="64"/>
    </row>
    <row r="20" spans="1:7" ht="21" customHeight="1" x14ac:dyDescent="0.35">
      <c r="A20" s="105"/>
      <c r="B20" s="98" t="s">
        <v>168</v>
      </c>
      <c r="C20" s="103"/>
      <c r="D20" s="101"/>
      <c r="E20" s="101"/>
      <c r="F20" s="101">
        <v>0</v>
      </c>
      <c r="G20" s="46"/>
    </row>
    <row r="21" spans="1:7" ht="16" customHeight="1" x14ac:dyDescent="0.35">
      <c r="A21" s="87"/>
      <c r="B21" s="84" t="s">
        <v>168</v>
      </c>
      <c r="C21" s="84" t="s">
        <v>216</v>
      </c>
      <c r="D21" s="45">
        <v>5</v>
      </c>
      <c r="E21" s="45">
        <v>55</v>
      </c>
      <c r="F21" s="45">
        <v>17534</v>
      </c>
      <c r="G21" s="46"/>
    </row>
    <row r="22" spans="1:7" ht="16" customHeight="1" x14ac:dyDescent="0.35">
      <c r="A22" s="87"/>
      <c r="B22" s="84" t="s">
        <v>168</v>
      </c>
      <c r="C22" s="84" t="s">
        <v>183</v>
      </c>
      <c r="D22" s="45">
        <v>6</v>
      </c>
      <c r="E22" s="45">
        <v>60</v>
      </c>
      <c r="F22" s="45">
        <v>18788</v>
      </c>
      <c r="G22" s="46"/>
    </row>
    <row r="23" spans="1:7" ht="16" customHeight="1" x14ac:dyDescent="0.35">
      <c r="A23" s="87"/>
      <c r="B23" s="84" t="s">
        <v>168</v>
      </c>
      <c r="C23" s="84" t="s">
        <v>184</v>
      </c>
      <c r="D23" s="45">
        <v>7</v>
      </c>
      <c r="E23" s="45">
        <v>85</v>
      </c>
      <c r="F23" s="45">
        <v>22539</v>
      </c>
      <c r="G23" s="46"/>
    </row>
    <row r="24" spans="1:7" ht="16" customHeight="1" x14ac:dyDescent="0.35">
      <c r="A24" s="87"/>
      <c r="B24" s="84" t="s">
        <v>168</v>
      </c>
      <c r="C24" s="84" t="s">
        <v>185</v>
      </c>
      <c r="D24" s="45">
        <v>5</v>
      </c>
      <c r="E24" s="45">
        <v>91</v>
      </c>
      <c r="F24" s="45">
        <v>23804</v>
      </c>
      <c r="G24" s="46"/>
    </row>
    <row r="25" spans="1:7" ht="16" customHeight="1" x14ac:dyDescent="0.35">
      <c r="A25" s="87"/>
      <c r="B25" s="84" t="s">
        <v>168</v>
      </c>
      <c r="C25" s="84" t="s">
        <v>217</v>
      </c>
      <c r="D25" s="45">
        <v>7</v>
      </c>
      <c r="E25" s="45">
        <v>102</v>
      </c>
      <c r="F25" s="45">
        <v>33066</v>
      </c>
      <c r="G25" s="46"/>
    </row>
    <row r="26" spans="1:7" ht="16" customHeight="1" x14ac:dyDescent="0.35">
      <c r="A26" s="87"/>
      <c r="B26" s="84" t="s">
        <v>168</v>
      </c>
      <c r="C26" s="84" t="s">
        <v>186</v>
      </c>
      <c r="D26" s="45">
        <v>10</v>
      </c>
      <c r="E26" s="45">
        <v>150</v>
      </c>
      <c r="F26" s="45">
        <v>35574</v>
      </c>
      <c r="G26" s="46"/>
    </row>
    <row r="27" spans="1:7" ht="16" customHeight="1" x14ac:dyDescent="0.35">
      <c r="A27" s="87"/>
      <c r="B27" s="84" t="s">
        <v>168</v>
      </c>
      <c r="C27" s="84" t="s">
        <v>263</v>
      </c>
      <c r="D27" s="45">
        <v>16.5</v>
      </c>
      <c r="E27" s="45">
        <v>450</v>
      </c>
      <c r="F27" s="45">
        <v>150282</v>
      </c>
      <c r="G27" s="46"/>
    </row>
    <row r="28" spans="1:7" ht="21" customHeight="1" x14ac:dyDescent="0.35">
      <c r="A28" s="105"/>
      <c r="B28" s="98" t="s">
        <v>169</v>
      </c>
      <c r="C28" s="103"/>
      <c r="D28" s="101"/>
      <c r="E28" s="101"/>
      <c r="F28" s="101">
        <v>0</v>
      </c>
      <c r="G28" s="46"/>
    </row>
    <row r="29" spans="1:7" ht="33" customHeight="1" x14ac:dyDescent="0.35">
      <c r="A29" s="87"/>
      <c r="B29" s="97" t="s">
        <v>169</v>
      </c>
      <c r="C29" s="84" t="s">
        <v>187</v>
      </c>
      <c r="D29" s="45">
        <v>6</v>
      </c>
      <c r="E29" s="45">
        <v>80</v>
      </c>
      <c r="F29" s="45">
        <v>21296</v>
      </c>
    </row>
    <row r="30" spans="1:7" ht="32.25" customHeight="1" x14ac:dyDescent="0.35">
      <c r="A30" s="87"/>
      <c r="B30" s="84" t="s">
        <v>169</v>
      </c>
      <c r="C30" s="84" t="s">
        <v>188</v>
      </c>
      <c r="D30" s="45">
        <v>5</v>
      </c>
      <c r="E30" s="45">
        <v>62</v>
      </c>
      <c r="F30" s="45">
        <v>17534</v>
      </c>
    </row>
    <row r="31" spans="1:7" ht="21" customHeight="1" x14ac:dyDescent="0.35">
      <c r="A31" s="105"/>
      <c r="B31" s="98" t="s">
        <v>170</v>
      </c>
      <c r="C31" s="103"/>
      <c r="D31" s="101"/>
      <c r="E31" s="101"/>
      <c r="F31" s="101">
        <v>0</v>
      </c>
    </row>
    <row r="32" spans="1:7" ht="15" customHeight="1" x14ac:dyDescent="0.35">
      <c r="A32" s="87"/>
      <c r="B32" s="84" t="s">
        <v>170</v>
      </c>
      <c r="C32" s="84" t="s">
        <v>190</v>
      </c>
      <c r="D32" s="45">
        <v>1</v>
      </c>
      <c r="E32" s="45">
        <v>4</v>
      </c>
      <c r="F32" s="45">
        <v>6270</v>
      </c>
    </row>
    <row r="33" spans="1:6" ht="15" customHeight="1" x14ac:dyDescent="0.35">
      <c r="A33" s="87"/>
      <c r="B33" s="84" t="s">
        <v>170</v>
      </c>
      <c r="C33" s="84" t="s">
        <v>246</v>
      </c>
      <c r="D33" s="45">
        <v>2</v>
      </c>
      <c r="E33" s="45">
        <v>33</v>
      </c>
      <c r="F33" s="45">
        <v>11517</v>
      </c>
    </row>
    <row r="34" spans="1:6" ht="15" customHeight="1" x14ac:dyDescent="0.35">
      <c r="A34" s="87"/>
      <c r="B34" s="84" t="s">
        <v>170</v>
      </c>
      <c r="C34" s="84" t="s">
        <v>191</v>
      </c>
      <c r="D34" s="45">
        <v>4</v>
      </c>
      <c r="E34" s="45">
        <v>55</v>
      </c>
      <c r="F34" s="45">
        <v>16291</v>
      </c>
    </row>
    <row r="35" spans="1:6" ht="15" customHeight="1" x14ac:dyDescent="0.35">
      <c r="A35" s="87"/>
      <c r="B35" s="84" t="s">
        <v>170</v>
      </c>
      <c r="C35" s="84" t="s">
        <v>247</v>
      </c>
      <c r="D35" s="45">
        <v>5.5</v>
      </c>
      <c r="E35" s="45">
        <v>90</v>
      </c>
      <c r="F35" s="45">
        <v>23804</v>
      </c>
    </row>
    <row r="36" spans="1:6" ht="15" customHeight="1" x14ac:dyDescent="0.35">
      <c r="A36" s="87"/>
      <c r="B36" s="84" t="s">
        <v>170</v>
      </c>
      <c r="C36" s="84" t="s">
        <v>248</v>
      </c>
      <c r="D36" s="45">
        <v>6</v>
      </c>
      <c r="E36" s="45">
        <v>125</v>
      </c>
      <c r="F36" s="45">
        <v>27555</v>
      </c>
    </row>
    <row r="37" spans="1:6" ht="15" customHeight="1" x14ac:dyDescent="0.35">
      <c r="A37" s="87"/>
      <c r="B37" s="84" t="s">
        <v>170</v>
      </c>
      <c r="C37" s="84" t="s">
        <v>249</v>
      </c>
      <c r="D37" s="45">
        <v>6</v>
      </c>
      <c r="E37" s="45">
        <v>115</v>
      </c>
      <c r="F37" s="45">
        <v>27555</v>
      </c>
    </row>
    <row r="38" spans="1:6" ht="15" customHeight="1" x14ac:dyDescent="0.35">
      <c r="A38" s="87"/>
      <c r="B38" s="84" t="s">
        <v>170</v>
      </c>
      <c r="C38" s="84" t="s">
        <v>262</v>
      </c>
      <c r="D38" s="45">
        <v>8</v>
      </c>
      <c r="E38" s="45">
        <v>110</v>
      </c>
      <c r="F38" s="45">
        <v>28809</v>
      </c>
    </row>
    <row r="39" spans="1:6" ht="21" customHeight="1" x14ac:dyDescent="0.35">
      <c r="A39" s="105"/>
      <c r="B39" s="98" t="s">
        <v>239</v>
      </c>
      <c r="C39" s="103"/>
      <c r="D39" s="101"/>
      <c r="E39" s="101"/>
      <c r="F39" s="101">
        <v>0</v>
      </c>
    </row>
    <row r="40" spans="1:6" ht="20.149999999999999" customHeight="1" x14ac:dyDescent="0.35">
      <c r="A40" s="87"/>
      <c r="B40" s="84" t="s">
        <v>239</v>
      </c>
      <c r="C40" s="84" t="s">
        <v>192</v>
      </c>
      <c r="D40" s="45">
        <v>5</v>
      </c>
      <c r="E40" s="45">
        <v>43</v>
      </c>
      <c r="F40" s="45">
        <v>17534</v>
      </c>
    </row>
    <row r="41" spans="1:6" ht="20.149999999999999" customHeight="1" x14ac:dyDescent="0.35">
      <c r="A41" s="87"/>
      <c r="B41" s="84" t="s">
        <v>239</v>
      </c>
      <c r="C41" s="84" t="s">
        <v>193</v>
      </c>
      <c r="D41" s="45">
        <v>6</v>
      </c>
      <c r="E41" s="45">
        <v>78</v>
      </c>
      <c r="F41" s="45">
        <v>21296</v>
      </c>
    </row>
    <row r="42" spans="1:6" ht="20.149999999999999" customHeight="1" x14ac:dyDescent="0.35">
      <c r="A42" s="87"/>
      <c r="B42" s="84" t="s">
        <v>239</v>
      </c>
      <c r="C42" s="84" t="s">
        <v>266</v>
      </c>
      <c r="D42" s="45">
        <v>6</v>
      </c>
      <c r="E42" s="45">
        <v>98</v>
      </c>
      <c r="F42" s="45">
        <v>24552</v>
      </c>
    </row>
    <row r="43" spans="1:6" ht="20.149999999999999" customHeight="1" x14ac:dyDescent="0.35">
      <c r="A43" s="87"/>
      <c r="B43" s="84" t="s">
        <v>239</v>
      </c>
      <c r="C43" s="84" t="s">
        <v>194</v>
      </c>
      <c r="D43" s="45">
        <v>10</v>
      </c>
      <c r="E43" s="45">
        <v>155</v>
      </c>
      <c r="F43" s="45">
        <v>37070</v>
      </c>
    </row>
    <row r="44" spans="1:6" ht="21" customHeight="1" x14ac:dyDescent="0.35">
      <c r="A44" s="105"/>
      <c r="B44" s="98" t="s">
        <v>171</v>
      </c>
      <c r="C44" s="103"/>
      <c r="D44" s="101"/>
      <c r="E44" s="101"/>
      <c r="F44" s="101">
        <v>0</v>
      </c>
    </row>
    <row r="45" spans="1:6" ht="17.25" customHeight="1" x14ac:dyDescent="0.35">
      <c r="A45" s="87"/>
      <c r="B45" s="84" t="s">
        <v>171</v>
      </c>
      <c r="C45" s="84" t="s">
        <v>268</v>
      </c>
      <c r="D45" s="45">
        <v>1.5</v>
      </c>
      <c r="E45" s="45">
        <v>9</v>
      </c>
      <c r="F45" s="45">
        <v>7513</v>
      </c>
    </row>
    <row r="46" spans="1:6" ht="17.25" customHeight="1" x14ac:dyDescent="0.35">
      <c r="A46" s="87"/>
      <c r="B46" s="84" t="s">
        <v>171</v>
      </c>
      <c r="C46" s="84" t="s">
        <v>195</v>
      </c>
      <c r="D46" s="45">
        <v>2</v>
      </c>
      <c r="E46" s="45">
        <v>16</v>
      </c>
      <c r="F46" s="45">
        <v>7513</v>
      </c>
    </row>
    <row r="47" spans="1:6" ht="17.25" customHeight="1" x14ac:dyDescent="0.35">
      <c r="A47" s="87"/>
      <c r="B47" s="84" t="s">
        <v>171</v>
      </c>
      <c r="C47" s="84" t="s">
        <v>196</v>
      </c>
      <c r="D47" s="45">
        <v>3</v>
      </c>
      <c r="E47" s="45">
        <v>24</v>
      </c>
      <c r="F47" s="45">
        <v>10021</v>
      </c>
    </row>
    <row r="48" spans="1:6" ht="17.25" customHeight="1" x14ac:dyDescent="0.35">
      <c r="A48" s="87"/>
      <c r="B48" s="84" t="s">
        <v>171</v>
      </c>
      <c r="C48" s="84" t="s">
        <v>269</v>
      </c>
      <c r="D48" s="45">
        <v>2</v>
      </c>
      <c r="E48" s="45">
        <v>18</v>
      </c>
      <c r="F48" s="45">
        <v>10274</v>
      </c>
    </row>
    <row r="49" spans="1:8" ht="17.25" customHeight="1" x14ac:dyDescent="0.35">
      <c r="A49" s="87"/>
      <c r="B49" s="84" t="s">
        <v>171</v>
      </c>
      <c r="C49" s="84" t="s">
        <v>197</v>
      </c>
      <c r="D49" s="45">
        <v>4</v>
      </c>
      <c r="E49" s="45">
        <v>32</v>
      </c>
      <c r="F49" s="45">
        <v>12529</v>
      </c>
    </row>
    <row r="50" spans="1:8" ht="21" customHeight="1" x14ac:dyDescent="0.35">
      <c r="A50" s="105"/>
      <c r="B50" s="98" t="s">
        <v>172</v>
      </c>
      <c r="C50" s="108"/>
      <c r="D50" s="109"/>
      <c r="E50" s="109"/>
      <c r="F50" s="109">
        <v>0</v>
      </c>
    </row>
    <row r="51" spans="1:8" ht="18.75" customHeight="1" x14ac:dyDescent="0.35">
      <c r="A51" s="87"/>
      <c r="B51" s="106" t="s">
        <v>172</v>
      </c>
      <c r="C51" s="106" t="s">
        <v>198</v>
      </c>
      <c r="D51" s="107">
        <v>8</v>
      </c>
      <c r="E51" s="107">
        <v>100</v>
      </c>
      <c r="F51" s="107">
        <v>27555</v>
      </c>
    </row>
    <row r="52" spans="1:8" ht="18.75" customHeight="1" x14ac:dyDescent="0.35">
      <c r="A52" s="87"/>
      <c r="B52" s="106" t="s">
        <v>172</v>
      </c>
      <c r="C52" s="106" t="s">
        <v>199</v>
      </c>
      <c r="D52" s="107">
        <v>10</v>
      </c>
      <c r="E52" s="107">
        <v>120</v>
      </c>
      <c r="F52" s="107">
        <v>36322</v>
      </c>
    </row>
    <row r="53" spans="1:8" ht="18.75" customHeight="1" x14ac:dyDescent="0.35">
      <c r="A53" s="87"/>
      <c r="B53" s="106" t="s">
        <v>172</v>
      </c>
      <c r="C53" s="106" t="s">
        <v>201</v>
      </c>
      <c r="D53" s="107">
        <v>12</v>
      </c>
      <c r="E53" s="107">
        <v>170</v>
      </c>
      <c r="F53" s="107">
        <v>43582</v>
      </c>
    </row>
    <row r="54" spans="1:8" ht="18.75" customHeight="1" x14ac:dyDescent="0.35">
      <c r="A54" s="87"/>
      <c r="B54" s="106" t="s">
        <v>172</v>
      </c>
      <c r="C54" s="106" t="s">
        <v>200</v>
      </c>
      <c r="D54" s="107">
        <v>16</v>
      </c>
      <c r="E54" s="107">
        <v>280</v>
      </c>
      <c r="F54" s="107">
        <v>45089</v>
      </c>
      <c r="G54" s="45"/>
    </row>
    <row r="55" spans="1:8" ht="18.75" customHeight="1" x14ac:dyDescent="0.35">
      <c r="A55" s="87"/>
      <c r="B55" s="106" t="s">
        <v>172</v>
      </c>
      <c r="C55" s="106" t="s">
        <v>202</v>
      </c>
      <c r="D55" s="107">
        <v>15</v>
      </c>
      <c r="E55" s="107">
        <v>220</v>
      </c>
      <c r="F55" s="107">
        <v>47333</v>
      </c>
      <c r="G55" s="45"/>
    </row>
    <row r="56" spans="1:8" ht="21" customHeight="1" x14ac:dyDescent="0.35">
      <c r="A56" s="105"/>
      <c r="B56" s="98" t="s">
        <v>173</v>
      </c>
      <c r="C56" s="110"/>
      <c r="D56" s="111"/>
      <c r="E56" s="111"/>
      <c r="F56" s="111">
        <v>0</v>
      </c>
      <c r="G56" s="46"/>
    </row>
    <row r="57" spans="1:8" ht="16" customHeight="1" x14ac:dyDescent="0.35">
      <c r="A57" s="87"/>
      <c r="B57" s="84" t="s">
        <v>173</v>
      </c>
      <c r="C57" s="84" t="s">
        <v>203</v>
      </c>
      <c r="D57" s="45">
        <v>3</v>
      </c>
      <c r="E57" s="45">
        <v>30</v>
      </c>
      <c r="F57" s="45">
        <v>11275</v>
      </c>
      <c r="G57" s="46"/>
    </row>
    <row r="58" spans="1:8" ht="16" customHeight="1" x14ac:dyDescent="0.35">
      <c r="A58" s="87"/>
      <c r="B58" s="84" t="s">
        <v>173</v>
      </c>
      <c r="C58" s="84" t="s">
        <v>204</v>
      </c>
      <c r="D58" s="45">
        <v>7</v>
      </c>
      <c r="E58" s="45">
        <v>105</v>
      </c>
      <c r="F58" s="45">
        <v>26301</v>
      </c>
      <c r="G58" s="46"/>
    </row>
    <row r="59" spans="1:8" ht="16" customHeight="1" x14ac:dyDescent="0.35">
      <c r="A59" s="87"/>
      <c r="B59" s="84" t="s">
        <v>173</v>
      </c>
      <c r="C59" s="84" t="s">
        <v>189</v>
      </c>
      <c r="D59" s="45">
        <v>8</v>
      </c>
      <c r="E59" s="45">
        <v>117</v>
      </c>
      <c r="F59" s="45">
        <v>30107</v>
      </c>
      <c r="G59" s="46"/>
    </row>
    <row r="60" spans="1:8" ht="16" customHeight="1" thickBot="1" x14ac:dyDescent="0.4">
      <c r="A60" s="87"/>
      <c r="B60" s="84" t="s">
        <v>173</v>
      </c>
      <c r="C60" s="84" t="s">
        <v>252</v>
      </c>
      <c r="D60" s="45">
        <v>7.7</v>
      </c>
      <c r="E60" s="45">
        <v>175</v>
      </c>
      <c r="F60" s="45">
        <v>36322</v>
      </c>
      <c r="G60" s="46"/>
    </row>
    <row r="61" spans="1:8" ht="16" customHeight="1" x14ac:dyDescent="0.35">
      <c r="A61" s="87"/>
      <c r="B61" s="84" t="s">
        <v>173</v>
      </c>
      <c r="C61" s="84" t="s">
        <v>205</v>
      </c>
      <c r="D61" s="45">
        <v>12</v>
      </c>
      <c r="E61" s="45">
        <v>260</v>
      </c>
      <c r="F61" s="45">
        <v>47586</v>
      </c>
      <c r="H61" s="112"/>
    </row>
    <row r="62" spans="1:8" ht="21" customHeight="1" x14ac:dyDescent="0.35">
      <c r="A62" s="105"/>
      <c r="B62" s="98" t="s">
        <v>174</v>
      </c>
      <c r="C62" s="103"/>
      <c r="D62" s="101"/>
      <c r="E62" s="101"/>
      <c r="F62" s="101">
        <v>0</v>
      </c>
      <c r="H62" s="113"/>
    </row>
    <row r="63" spans="1:8" ht="24" customHeight="1" x14ac:dyDescent="0.35">
      <c r="A63" s="87"/>
      <c r="B63" s="84" t="s">
        <v>174</v>
      </c>
      <c r="C63" s="84" t="s">
        <v>206</v>
      </c>
      <c r="D63" s="45">
        <v>4</v>
      </c>
      <c r="E63" s="45">
        <v>47</v>
      </c>
      <c r="F63" s="45">
        <v>14025</v>
      </c>
      <c r="H63" s="113"/>
    </row>
    <row r="64" spans="1:8" ht="24" customHeight="1" x14ac:dyDescent="0.35">
      <c r="A64" s="87"/>
      <c r="B64" s="84" t="s">
        <v>174</v>
      </c>
      <c r="C64" s="84" t="s">
        <v>207</v>
      </c>
      <c r="D64" s="45">
        <v>6</v>
      </c>
      <c r="E64" s="45">
        <v>65</v>
      </c>
      <c r="F64" s="45">
        <v>20042</v>
      </c>
      <c r="G64" s="45"/>
    </row>
    <row r="65" spans="1:7" ht="24" customHeight="1" x14ac:dyDescent="0.35">
      <c r="A65" s="87"/>
      <c r="B65" s="84" t="s">
        <v>174</v>
      </c>
      <c r="C65" s="84" t="s">
        <v>208</v>
      </c>
      <c r="D65" s="45">
        <v>8</v>
      </c>
      <c r="E65" s="45">
        <v>110</v>
      </c>
      <c r="F65" s="45">
        <v>30052</v>
      </c>
      <c r="G65" s="45"/>
    </row>
    <row r="66" spans="1:7" ht="21" customHeight="1" x14ac:dyDescent="0.35">
      <c r="A66" s="105"/>
      <c r="B66" s="98" t="s">
        <v>176</v>
      </c>
      <c r="C66" s="103"/>
      <c r="D66" s="101"/>
      <c r="E66" s="101"/>
      <c r="F66" s="101">
        <v>0</v>
      </c>
    </row>
    <row r="67" spans="1:7" ht="39.75" customHeight="1" x14ac:dyDescent="0.35">
      <c r="A67" s="87"/>
      <c r="B67" s="84" t="s">
        <v>176</v>
      </c>
      <c r="C67" s="84" t="s">
        <v>189</v>
      </c>
      <c r="D67" s="45">
        <v>8</v>
      </c>
      <c r="E67" s="45">
        <v>110</v>
      </c>
      <c r="F67" s="45">
        <v>32560</v>
      </c>
    </row>
    <row r="68" spans="1:7" ht="39.75" customHeight="1" x14ac:dyDescent="0.35">
      <c r="A68" s="87"/>
      <c r="B68" s="84" t="s">
        <v>176</v>
      </c>
      <c r="C68" s="84" t="s">
        <v>210</v>
      </c>
      <c r="D68" s="45">
        <v>10</v>
      </c>
      <c r="E68" s="45">
        <v>130</v>
      </c>
      <c r="F68" s="45">
        <v>41338</v>
      </c>
    </row>
    <row r="69" spans="1:7" ht="21" customHeight="1" x14ac:dyDescent="0.35">
      <c r="A69" s="105"/>
      <c r="B69" s="98" t="s">
        <v>177</v>
      </c>
      <c r="C69" s="103"/>
      <c r="D69" s="101"/>
      <c r="E69" s="101"/>
      <c r="F69" s="101">
        <v>0</v>
      </c>
    </row>
    <row r="70" spans="1:7" ht="13.5" customHeight="1" x14ac:dyDescent="0.35">
      <c r="A70" s="87"/>
      <c r="B70" s="84" t="s">
        <v>177</v>
      </c>
      <c r="C70" s="84" t="s">
        <v>253</v>
      </c>
      <c r="D70" s="45">
        <v>1</v>
      </c>
      <c r="E70" s="45">
        <v>6</v>
      </c>
      <c r="F70" s="45">
        <v>5214</v>
      </c>
    </row>
    <row r="71" spans="1:7" ht="13.5" customHeight="1" x14ac:dyDescent="0.35">
      <c r="A71" s="87"/>
      <c r="B71" s="84" t="s">
        <v>177</v>
      </c>
      <c r="C71" s="84" t="s">
        <v>255</v>
      </c>
      <c r="D71" s="45">
        <v>1.5</v>
      </c>
      <c r="E71" s="45">
        <v>12</v>
      </c>
      <c r="F71" s="45">
        <v>6270</v>
      </c>
    </row>
    <row r="72" spans="1:7" ht="13.5" customHeight="1" x14ac:dyDescent="0.35">
      <c r="A72" s="87"/>
      <c r="B72" s="84" t="s">
        <v>177</v>
      </c>
      <c r="C72" s="84" t="s">
        <v>211</v>
      </c>
      <c r="D72" s="45">
        <v>2</v>
      </c>
      <c r="E72" s="45">
        <v>21</v>
      </c>
      <c r="F72" s="45">
        <v>10021</v>
      </c>
    </row>
    <row r="73" spans="1:7" ht="13.5" customHeight="1" x14ac:dyDescent="0.35">
      <c r="A73" s="87"/>
      <c r="B73" s="84" t="s">
        <v>177</v>
      </c>
      <c r="C73" s="84" t="s">
        <v>264</v>
      </c>
      <c r="D73" s="45">
        <v>4</v>
      </c>
      <c r="E73" s="45">
        <v>42</v>
      </c>
      <c r="F73" s="45">
        <v>16038</v>
      </c>
    </row>
    <row r="74" spans="1:7" ht="13.5" customHeight="1" x14ac:dyDescent="0.35">
      <c r="A74" s="87"/>
      <c r="B74" s="84" t="s">
        <v>177</v>
      </c>
      <c r="C74" s="84" t="s">
        <v>206</v>
      </c>
      <c r="D74" s="45">
        <v>4</v>
      </c>
      <c r="E74" s="45">
        <v>50</v>
      </c>
      <c r="F74" s="45">
        <v>16291</v>
      </c>
    </row>
    <row r="75" spans="1:7" ht="13.5" customHeight="1" x14ac:dyDescent="0.35">
      <c r="A75" s="87"/>
      <c r="B75" s="84" t="s">
        <v>177</v>
      </c>
      <c r="C75" s="84" t="s">
        <v>212</v>
      </c>
      <c r="D75" s="45">
        <v>5</v>
      </c>
      <c r="E75" s="45">
        <v>70</v>
      </c>
      <c r="F75" s="45">
        <v>20042</v>
      </c>
    </row>
    <row r="76" spans="1:7" ht="13.5" customHeight="1" x14ac:dyDescent="0.35">
      <c r="A76" s="87"/>
      <c r="B76" s="84" t="s">
        <v>177</v>
      </c>
      <c r="C76" s="84" t="s">
        <v>184</v>
      </c>
      <c r="D76" s="45">
        <v>8</v>
      </c>
      <c r="E76" s="45">
        <v>100</v>
      </c>
      <c r="F76" s="45">
        <v>25927</v>
      </c>
    </row>
    <row r="77" spans="1:7" ht="13.5" customHeight="1" x14ac:dyDescent="0.35">
      <c r="A77" s="87"/>
      <c r="B77" s="84" t="s">
        <v>177</v>
      </c>
      <c r="C77" s="84" t="s">
        <v>213</v>
      </c>
      <c r="D77" s="45">
        <v>8</v>
      </c>
      <c r="E77" s="45">
        <v>125</v>
      </c>
      <c r="F77" s="45">
        <v>31317</v>
      </c>
    </row>
    <row r="78" spans="1:7" ht="13.5" customHeight="1" x14ac:dyDescent="0.35">
      <c r="A78" s="87"/>
      <c r="B78" s="84" t="s">
        <v>177</v>
      </c>
      <c r="C78" s="84" t="s">
        <v>261</v>
      </c>
      <c r="D78" s="45">
        <v>9</v>
      </c>
      <c r="E78" s="45">
        <v>125</v>
      </c>
      <c r="F78" s="45">
        <v>32560</v>
      </c>
    </row>
    <row r="79" spans="1:7" ht="21" customHeight="1" x14ac:dyDescent="0.35">
      <c r="A79" s="105"/>
      <c r="B79" s="98" t="s">
        <v>178</v>
      </c>
      <c r="C79" s="103"/>
      <c r="D79" s="101"/>
      <c r="E79" s="101"/>
      <c r="F79" s="101">
        <v>0</v>
      </c>
    </row>
    <row r="80" spans="1:7" ht="21.75" customHeight="1" x14ac:dyDescent="0.35">
      <c r="A80" s="87"/>
      <c r="B80" s="84" t="s">
        <v>178</v>
      </c>
      <c r="C80" s="84" t="s">
        <v>214</v>
      </c>
      <c r="D80" s="45">
        <v>9</v>
      </c>
      <c r="E80" s="45">
        <v>140</v>
      </c>
      <c r="F80" s="45">
        <v>35068</v>
      </c>
    </row>
    <row r="81" spans="1:6" ht="21.75" customHeight="1" x14ac:dyDescent="0.35">
      <c r="A81" s="87"/>
      <c r="B81" s="84" t="s">
        <v>178</v>
      </c>
      <c r="C81" s="84" t="s">
        <v>215</v>
      </c>
      <c r="D81" s="45">
        <v>14</v>
      </c>
      <c r="E81" s="45">
        <v>275</v>
      </c>
      <c r="F81" s="45">
        <v>52602</v>
      </c>
    </row>
    <row r="82" spans="1:6" ht="21.75" customHeight="1" x14ac:dyDescent="0.35">
      <c r="A82" s="87"/>
      <c r="B82" s="84" t="s">
        <v>178</v>
      </c>
      <c r="C82" s="84" t="s">
        <v>256</v>
      </c>
      <c r="D82" s="45">
        <v>16</v>
      </c>
      <c r="E82" s="45">
        <v>420</v>
      </c>
      <c r="F82" s="45">
        <v>66385</v>
      </c>
    </row>
    <row r="83" spans="1:6" ht="21.75" customHeight="1" x14ac:dyDescent="0.35">
      <c r="A83" s="87"/>
      <c r="B83" s="84" t="s">
        <v>178</v>
      </c>
      <c r="C83" s="84" t="s">
        <v>257</v>
      </c>
      <c r="D83" s="45">
        <v>25</v>
      </c>
      <c r="E83" s="45">
        <v>810</v>
      </c>
      <c r="F83" s="45">
        <v>101442</v>
      </c>
    </row>
    <row r="84" spans="1:6" ht="21" customHeight="1" x14ac:dyDescent="0.35">
      <c r="A84" s="105"/>
      <c r="B84" s="98" t="s">
        <v>179</v>
      </c>
      <c r="C84" s="103"/>
      <c r="D84" s="101"/>
      <c r="E84" s="101"/>
      <c r="F84" s="101">
        <v>0</v>
      </c>
    </row>
    <row r="85" spans="1:6" ht="21" customHeight="1" x14ac:dyDescent="0.35">
      <c r="A85" s="87"/>
      <c r="B85" s="84" t="s">
        <v>179</v>
      </c>
      <c r="C85" s="84" t="s">
        <v>251</v>
      </c>
      <c r="D85" s="45">
        <v>2.8</v>
      </c>
      <c r="E85" s="45">
        <v>45</v>
      </c>
      <c r="F85" s="45">
        <v>12529</v>
      </c>
    </row>
    <row r="86" spans="1:6" ht="21" customHeight="1" x14ac:dyDescent="0.35">
      <c r="A86" s="87"/>
      <c r="B86" s="84" t="s">
        <v>179</v>
      </c>
      <c r="C86" s="84" t="s">
        <v>250</v>
      </c>
      <c r="D86" s="45">
        <v>4.2</v>
      </c>
      <c r="E86" s="45">
        <v>85</v>
      </c>
      <c r="F86" s="45">
        <v>18788</v>
      </c>
    </row>
    <row r="87" spans="1:6" ht="21" customHeight="1" x14ac:dyDescent="0.35">
      <c r="A87" s="87"/>
      <c r="B87" s="84" t="s">
        <v>179</v>
      </c>
      <c r="C87" s="84" t="s">
        <v>218</v>
      </c>
      <c r="D87" s="45">
        <v>8</v>
      </c>
      <c r="E87" s="45">
        <v>170</v>
      </c>
      <c r="F87" s="45">
        <v>32560</v>
      </c>
    </row>
    <row r="88" spans="1:6" ht="21" customHeight="1" x14ac:dyDescent="0.35">
      <c r="A88" s="105"/>
      <c r="B88" s="98" t="s">
        <v>180</v>
      </c>
      <c r="C88" s="103"/>
      <c r="D88" s="101"/>
      <c r="E88" s="101"/>
      <c r="F88" s="101">
        <v>0</v>
      </c>
    </row>
    <row r="89" spans="1:6" ht="16" customHeight="1" x14ac:dyDescent="0.35">
      <c r="A89" s="87"/>
      <c r="B89" s="84" t="s">
        <v>180</v>
      </c>
      <c r="C89" s="84" t="s">
        <v>219</v>
      </c>
      <c r="D89" s="45">
        <v>2</v>
      </c>
      <c r="E89" s="45">
        <v>19</v>
      </c>
      <c r="F89" s="45">
        <v>10516</v>
      </c>
    </row>
    <row r="90" spans="1:6" ht="16" customHeight="1" x14ac:dyDescent="0.35">
      <c r="A90" s="87"/>
      <c r="B90" s="84" t="s">
        <v>180</v>
      </c>
      <c r="C90" s="84" t="s">
        <v>220</v>
      </c>
      <c r="D90" s="45">
        <v>4</v>
      </c>
      <c r="E90" s="45">
        <v>45</v>
      </c>
      <c r="F90" s="45">
        <v>15026</v>
      </c>
    </row>
    <row r="91" spans="1:6" ht="16" customHeight="1" x14ac:dyDescent="0.35">
      <c r="A91" s="87"/>
      <c r="B91" s="84" t="s">
        <v>180</v>
      </c>
      <c r="C91" s="84" t="s">
        <v>249</v>
      </c>
      <c r="D91" s="45">
        <v>5</v>
      </c>
      <c r="E91" s="45">
        <v>90</v>
      </c>
      <c r="F91" s="45">
        <v>22539</v>
      </c>
    </row>
    <row r="92" spans="1:6" ht="16" customHeight="1" x14ac:dyDescent="0.35">
      <c r="A92" s="87"/>
      <c r="B92" s="84" t="s">
        <v>180</v>
      </c>
      <c r="C92" s="84" t="s">
        <v>221</v>
      </c>
      <c r="D92" s="45">
        <v>7</v>
      </c>
      <c r="E92" s="45">
        <v>150</v>
      </c>
      <c r="F92" s="45">
        <v>38478</v>
      </c>
    </row>
    <row r="93" spans="1:6" ht="16" customHeight="1" x14ac:dyDescent="0.35">
      <c r="A93" s="87"/>
      <c r="B93" s="84" t="s">
        <v>180</v>
      </c>
      <c r="C93" s="84" t="s">
        <v>265</v>
      </c>
      <c r="D93" s="45">
        <v>10.5</v>
      </c>
      <c r="E93" s="45">
        <v>300</v>
      </c>
      <c r="F93" s="45">
        <v>57101</v>
      </c>
    </row>
    <row r="94" spans="1:6" ht="16" customHeight="1" x14ac:dyDescent="0.35">
      <c r="A94" s="87"/>
      <c r="B94" s="84" t="s">
        <v>180</v>
      </c>
      <c r="C94" s="84" t="s">
        <v>222</v>
      </c>
      <c r="D94" s="45">
        <v>18</v>
      </c>
      <c r="E94" s="45">
        <v>475</v>
      </c>
      <c r="F94" s="45">
        <v>87923</v>
      </c>
    </row>
    <row r="95" spans="1:6" ht="21" customHeight="1" x14ac:dyDescent="0.35">
      <c r="A95" s="105"/>
      <c r="B95" s="98" t="s">
        <v>181</v>
      </c>
      <c r="C95" s="103"/>
      <c r="D95" s="101"/>
      <c r="E95" s="101"/>
      <c r="F95" s="101">
        <v>0</v>
      </c>
    </row>
    <row r="96" spans="1:6" ht="15" customHeight="1" x14ac:dyDescent="0.35">
      <c r="A96" s="87"/>
      <c r="B96" s="84" t="s">
        <v>181</v>
      </c>
      <c r="C96" s="84" t="s">
        <v>223</v>
      </c>
      <c r="D96" s="45">
        <v>3</v>
      </c>
      <c r="E96" s="45">
        <v>40</v>
      </c>
      <c r="F96" s="45">
        <v>12023</v>
      </c>
    </row>
    <row r="97" spans="1:6" ht="15" customHeight="1" x14ac:dyDescent="0.35">
      <c r="A97" s="87"/>
      <c r="B97" s="84" t="s">
        <v>181</v>
      </c>
      <c r="C97" s="84" t="s">
        <v>224</v>
      </c>
      <c r="D97" s="45">
        <v>5</v>
      </c>
      <c r="E97" s="45">
        <v>75</v>
      </c>
      <c r="F97" s="45">
        <v>18788</v>
      </c>
    </row>
    <row r="98" spans="1:6" ht="15" customHeight="1" x14ac:dyDescent="0.35">
      <c r="A98" s="87"/>
      <c r="B98" s="84" t="s">
        <v>181</v>
      </c>
      <c r="C98" s="84" t="s">
        <v>225</v>
      </c>
      <c r="D98" s="45">
        <v>8</v>
      </c>
      <c r="E98" s="45">
        <v>130</v>
      </c>
      <c r="F98" s="45">
        <v>27555</v>
      </c>
    </row>
    <row r="99" spans="1:6" x14ac:dyDescent="0.35">
      <c r="A99" s="87"/>
      <c r="B99" s="84" t="s">
        <v>181</v>
      </c>
      <c r="C99" s="84" t="s">
        <v>226</v>
      </c>
      <c r="D99" s="45">
        <v>10</v>
      </c>
      <c r="E99" s="45">
        <v>205</v>
      </c>
      <c r="F99" s="45">
        <v>36322</v>
      </c>
    </row>
    <row r="100" spans="1:6" x14ac:dyDescent="0.35">
      <c r="A100" s="87"/>
      <c r="B100" s="84" t="s">
        <v>181</v>
      </c>
      <c r="C100" s="84" t="s">
        <v>227</v>
      </c>
      <c r="D100" s="45">
        <v>14</v>
      </c>
      <c r="E100" s="45">
        <v>305</v>
      </c>
      <c r="F100" s="45">
        <v>47586</v>
      </c>
    </row>
    <row r="101" spans="1:6" ht="21" customHeight="1" x14ac:dyDescent="0.35">
      <c r="A101" s="105"/>
      <c r="B101" s="98" t="s">
        <v>182</v>
      </c>
      <c r="C101" s="103"/>
      <c r="D101" s="101"/>
      <c r="E101" s="101"/>
      <c r="F101" s="101">
        <v>0</v>
      </c>
    </row>
    <row r="102" spans="1:6" ht="14.25" customHeight="1" x14ac:dyDescent="0.35">
      <c r="A102" s="87"/>
      <c r="B102" s="84" t="s">
        <v>182</v>
      </c>
      <c r="C102" s="84" t="s">
        <v>254</v>
      </c>
      <c r="D102" s="45">
        <v>0.5</v>
      </c>
      <c r="E102" s="45">
        <v>4</v>
      </c>
      <c r="F102" s="45">
        <v>5522</v>
      </c>
    </row>
    <row r="103" spans="1:6" ht="14.25" customHeight="1" x14ac:dyDescent="0.35">
      <c r="A103" s="87"/>
      <c r="B103" s="84" t="s">
        <v>182</v>
      </c>
      <c r="C103" s="84" t="s">
        <v>228</v>
      </c>
      <c r="D103" s="45">
        <v>2</v>
      </c>
      <c r="E103" s="45">
        <v>13</v>
      </c>
      <c r="F103" s="45">
        <v>6270</v>
      </c>
    </row>
    <row r="104" spans="1:6" ht="14.25" customHeight="1" x14ac:dyDescent="0.35">
      <c r="A104" s="87"/>
      <c r="B104" s="84" t="s">
        <v>182</v>
      </c>
      <c r="C104" s="84" t="s">
        <v>229</v>
      </c>
      <c r="D104" s="45">
        <v>3</v>
      </c>
      <c r="E104" s="45">
        <v>33</v>
      </c>
      <c r="F104" s="45">
        <v>11275</v>
      </c>
    </row>
    <row r="105" spans="1:6" ht="14.25" customHeight="1" x14ac:dyDescent="0.35">
      <c r="A105" s="87"/>
      <c r="B105" s="84" t="s">
        <v>182</v>
      </c>
      <c r="C105" s="84" t="s">
        <v>230</v>
      </c>
      <c r="D105" s="45">
        <v>5</v>
      </c>
      <c r="E105" s="45">
        <v>60</v>
      </c>
      <c r="F105" s="45">
        <v>17039</v>
      </c>
    </row>
    <row r="106" spans="1:6" ht="14.25" customHeight="1" x14ac:dyDescent="0.35">
      <c r="A106" s="87"/>
      <c r="B106" s="84" t="s">
        <v>182</v>
      </c>
      <c r="C106" s="84" t="s">
        <v>231</v>
      </c>
      <c r="D106" s="45">
        <v>7</v>
      </c>
      <c r="E106" s="45">
        <v>110</v>
      </c>
      <c r="F106" s="45">
        <v>25047</v>
      </c>
    </row>
    <row r="107" spans="1:6" ht="14.25" customHeight="1" x14ac:dyDescent="0.35">
      <c r="A107" s="87"/>
      <c r="B107" s="84" t="s">
        <v>182</v>
      </c>
      <c r="C107" s="84" t="s">
        <v>232</v>
      </c>
      <c r="D107" s="45">
        <v>7</v>
      </c>
      <c r="E107" s="45">
        <v>110</v>
      </c>
      <c r="F107" s="45">
        <v>28809</v>
      </c>
    </row>
    <row r="108" spans="1:6" ht="14.25" customHeight="1" x14ac:dyDescent="0.35">
      <c r="A108" s="87"/>
      <c r="B108" s="84" t="s">
        <v>182</v>
      </c>
      <c r="C108" s="84" t="s">
        <v>233</v>
      </c>
      <c r="D108" s="45">
        <v>10</v>
      </c>
      <c r="E108" s="45">
        <v>190</v>
      </c>
      <c r="F108" s="45">
        <v>41338</v>
      </c>
    </row>
    <row r="109" spans="1:6" ht="14.25" customHeight="1" x14ac:dyDescent="0.35">
      <c r="A109" s="87"/>
      <c r="B109" s="84" t="s">
        <v>182</v>
      </c>
      <c r="C109" s="84" t="s">
        <v>234</v>
      </c>
      <c r="D109" s="45">
        <v>25</v>
      </c>
      <c r="E109" s="45">
        <v>635</v>
      </c>
      <c r="F109" s="45">
        <v>127743</v>
      </c>
    </row>
    <row r="110" spans="1:6" ht="21" customHeight="1" x14ac:dyDescent="0.35">
      <c r="A110" s="105"/>
      <c r="B110" s="98" t="s">
        <v>258</v>
      </c>
      <c r="C110" s="103"/>
      <c r="D110" s="101"/>
      <c r="E110" s="101"/>
      <c r="F110" s="101">
        <v>0</v>
      </c>
    </row>
    <row r="111" spans="1:6" ht="20.149999999999999" customHeight="1" x14ac:dyDescent="0.35">
      <c r="A111" s="87"/>
      <c r="B111" s="84" t="s">
        <v>258</v>
      </c>
      <c r="C111" s="84" t="s">
        <v>259</v>
      </c>
      <c r="D111" s="45">
        <v>2</v>
      </c>
      <c r="E111" s="45">
        <v>25</v>
      </c>
      <c r="F111" s="45">
        <v>13156</v>
      </c>
    </row>
    <row r="112" spans="1:6" ht="20.149999999999999" customHeight="1" x14ac:dyDescent="0.35">
      <c r="A112" s="87"/>
      <c r="B112" s="84" t="s">
        <v>258</v>
      </c>
      <c r="C112" s="84" t="s">
        <v>267</v>
      </c>
      <c r="D112" s="45">
        <v>4</v>
      </c>
      <c r="E112" s="45">
        <v>70</v>
      </c>
      <c r="F112" s="45">
        <v>21043</v>
      </c>
    </row>
    <row r="113" spans="1:6" ht="20.149999999999999" customHeight="1" x14ac:dyDescent="0.35">
      <c r="A113" s="87"/>
      <c r="B113" s="84" t="s">
        <v>258</v>
      </c>
      <c r="C113" s="84" t="s">
        <v>260</v>
      </c>
      <c r="D113" s="45">
        <v>4.7</v>
      </c>
      <c r="E113" s="45">
        <v>100</v>
      </c>
      <c r="F113" s="45">
        <v>24662</v>
      </c>
    </row>
  </sheetData>
  <mergeCells count="1">
    <mergeCell ref="A2:F2"/>
  </mergeCells>
  <phoneticPr fontId="20" type="noConversion"/>
  <pageMargins left="0.7" right="0.7" top="0.75" bottom="0.75" header="0.3" footer="0.3"/>
  <pageSetup paperSize="9" scale="77" fitToHeight="0" orientation="portrait" r:id="rId1"/>
  <rowBreaks count="1" manualBreakCount="1">
    <brk id="43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3"/>
  <sheetViews>
    <sheetView tabSelected="1" view="pageBreakPreview" zoomScale="46" zoomScaleNormal="100" zoomScaleSheetLayoutView="46" workbookViewId="0">
      <selection activeCell="J7" sqref="J7"/>
    </sheetView>
  </sheetViews>
  <sheetFormatPr defaultColWidth="8.81640625" defaultRowHeight="14.5" x14ac:dyDescent="0.35"/>
  <cols>
    <col min="1" max="1" width="28.453125" style="9" customWidth="1"/>
    <col min="2" max="2" width="23.81640625" style="9" customWidth="1"/>
    <col min="3" max="3" width="29.26953125" style="8" customWidth="1"/>
    <col min="4" max="4" width="11.7265625" style="8" customWidth="1"/>
    <col min="5" max="5" width="13.1796875" style="8" customWidth="1"/>
    <col min="6" max="6" width="19.54296875" style="8" customWidth="1"/>
    <col min="7" max="7" width="11.1796875" style="9" customWidth="1"/>
    <col min="8" max="16384" width="8.81640625" style="9"/>
  </cols>
  <sheetData>
    <row r="1" spans="1:6" ht="150.75" customHeight="1" x14ac:dyDescent="0.35">
      <c r="A1" s="120"/>
      <c r="B1" s="120"/>
      <c r="C1" s="121"/>
      <c r="D1" s="121"/>
      <c r="E1" s="121"/>
      <c r="F1" s="121"/>
    </row>
    <row r="2" spans="1:6" ht="39.75" customHeight="1" x14ac:dyDescent="0.35">
      <c r="A2" s="124" t="s">
        <v>271</v>
      </c>
      <c r="B2" s="124"/>
      <c r="C2" s="124"/>
      <c r="D2" s="124"/>
      <c r="E2" s="124"/>
      <c r="F2" s="124"/>
    </row>
    <row r="3" spans="1:6" ht="30" customHeight="1" x14ac:dyDescent="0.35">
      <c r="A3" s="72" t="s">
        <v>0</v>
      </c>
      <c r="B3" s="45" t="s">
        <v>235</v>
      </c>
      <c r="C3" s="45" t="s">
        <v>236</v>
      </c>
      <c r="D3" s="102" t="s">
        <v>237</v>
      </c>
      <c r="E3" s="102" t="s">
        <v>238</v>
      </c>
      <c r="F3" s="102" t="s">
        <v>272</v>
      </c>
    </row>
    <row r="4" spans="1:6" ht="20.149999999999999" customHeight="1" x14ac:dyDescent="0.35">
      <c r="A4" s="104"/>
      <c r="B4" s="98" t="s">
        <v>148</v>
      </c>
      <c r="C4" s="99"/>
      <c r="D4" s="99"/>
      <c r="E4" s="99"/>
      <c r="F4" s="99"/>
    </row>
    <row r="5" spans="1:6" ht="15" customHeight="1" x14ac:dyDescent="0.35">
      <c r="A5" s="87"/>
      <c r="B5" s="84" t="s">
        <v>148</v>
      </c>
      <c r="C5" s="84" t="s">
        <v>245</v>
      </c>
      <c r="D5" s="45">
        <v>2</v>
      </c>
      <c r="E5" s="45">
        <v>35</v>
      </c>
      <c r="F5" s="45">
        <v>11759</v>
      </c>
    </row>
    <row r="6" spans="1:6" ht="15" customHeight="1" x14ac:dyDescent="0.35">
      <c r="A6" s="87"/>
      <c r="B6" s="84" t="s">
        <v>148</v>
      </c>
      <c r="C6" s="84" t="s">
        <v>149</v>
      </c>
      <c r="D6" s="45">
        <v>5</v>
      </c>
      <c r="E6" s="45">
        <v>65</v>
      </c>
      <c r="F6" s="45">
        <v>17149</v>
      </c>
    </row>
    <row r="7" spans="1:6" ht="15" customHeight="1" x14ac:dyDescent="0.35">
      <c r="A7" s="87"/>
      <c r="B7" s="84" t="s">
        <v>148</v>
      </c>
      <c r="C7" s="84" t="s">
        <v>150</v>
      </c>
      <c r="D7" s="45">
        <v>7</v>
      </c>
      <c r="E7" s="45">
        <v>125</v>
      </c>
      <c r="F7" s="45">
        <v>26565</v>
      </c>
    </row>
    <row r="8" spans="1:6" ht="15" customHeight="1" x14ac:dyDescent="0.35">
      <c r="A8" s="87"/>
      <c r="B8" s="84" t="s">
        <v>148</v>
      </c>
      <c r="C8" s="84" t="s">
        <v>151</v>
      </c>
      <c r="D8" s="45">
        <v>13</v>
      </c>
      <c r="E8" s="45">
        <v>215</v>
      </c>
      <c r="F8" s="45">
        <v>38060</v>
      </c>
    </row>
    <row r="9" spans="1:6" ht="15" customHeight="1" x14ac:dyDescent="0.35">
      <c r="A9" s="87"/>
      <c r="B9" s="84" t="s">
        <v>148</v>
      </c>
      <c r="C9" s="84" t="s">
        <v>152</v>
      </c>
      <c r="D9" s="45">
        <v>16</v>
      </c>
      <c r="E9" s="45">
        <v>343</v>
      </c>
      <c r="F9" s="45">
        <v>64570</v>
      </c>
    </row>
    <row r="10" spans="1:6" ht="15" customHeight="1" x14ac:dyDescent="0.35">
      <c r="A10" s="87"/>
      <c r="B10" s="84" t="s">
        <v>148</v>
      </c>
      <c r="C10" s="84" t="s">
        <v>153</v>
      </c>
      <c r="D10" s="45">
        <v>18</v>
      </c>
      <c r="E10" s="45">
        <v>510</v>
      </c>
      <c r="F10" s="45">
        <v>84942</v>
      </c>
    </row>
    <row r="11" spans="1:6" ht="15" customHeight="1" x14ac:dyDescent="0.35">
      <c r="A11" s="87"/>
      <c r="B11" s="84" t="s">
        <v>148</v>
      </c>
      <c r="C11" s="84" t="s">
        <v>154</v>
      </c>
      <c r="D11" s="45">
        <v>20</v>
      </c>
      <c r="E11" s="45">
        <v>729</v>
      </c>
      <c r="F11" s="45">
        <v>107162</v>
      </c>
    </row>
    <row r="12" spans="1:6" ht="15" customHeight="1" x14ac:dyDescent="0.35">
      <c r="A12" s="87"/>
      <c r="B12" s="84" t="s">
        <v>148</v>
      </c>
      <c r="C12" s="84" t="s">
        <v>155</v>
      </c>
      <c r="D12" s="45">
        <v>25</v>
      </c>
      <c r="E12" s="45">
        <v>1000</v>
      </c>
      <c r="F12" s="45">
        <v>133298</v>
      </c>
    </row>
    <row r="13" spans="1:6" ht="20.149999999999999" customHeight="1" x14ac:dyDescent="0.35">
      <c r="A13" s="105"/>
      <c r="B13" s="98" t="s">
        <v>161</v>
      </c>
      <c r="C13" s="100"/>
      <c r="D13" s="101"/>
      <c r="E13" s="101"/>
      <c r="F13" s="101">
        <v>0</v>
      </c>
    </row>
    <row r="14" spans="1:6" ht="30" customHeight="1" x14ac:dyDescent="0.35">
      <c r="A14" s="87"/>
      <c r="B14" s="84" t="s">
        <v>161</v>
      </c>
      <c r="C14" s="84" t="s">
        <v>158</v>
      </c>
      <c r="D14" s="45">
        <v>5</v>
      </c>
      <c r="E14" s="45">
        <v>27</v>
      </c>
      <c r="F14" s="45">
        <v>26136</v>
      </c>
    </row>
    <row r="15" spans="1:6" ht="30" customHeight="1" x14ac:dyDescent="0.35">
      <c r="A15" s="87"/>
      <c r="B15" s="84" t="s">
        <v>161</v>
      </c>
      <c r="C15" s="84" t="s">
        <v>159</v>
      </c>
      <c r="D15" s="45">
        <v>8</v>
      </c>
      <c r="E15" s="45">
        <v>80</v>
      </c>
      <c r="F15" s="45">
        <v>31361</v>
      </c>
    </row>
    <row r="16" spans="1:6" ht="30" customHeight="1" x14ac:dyDescent="0.35">
      <c r="A16" s="87"/>
      <c r="B16" s="84" t="s">
        <v>161</v>
      </c>
      <c r="C16" s="84" t="s">
        <v>160</v>
      </c>
      <c r="D16" s="45">
        <v>12</v>
      </c>
      <c r="E16" s="45">
        <v>128</v>
      </c>
      <c r="F16" s="45">
        <v>26532</v>
      </c>
    </row>
    <row r="17" spans="1:6" ht="20.149999999999999" customHeight="1" x14ac:dyDescent="0.35">
      <c r="A17" s="105"/>
      <c r="B17" s="98" t="s">
        <v>166</v>
      </c>
      <c r="C17" s="103"/>
      <c r="D17" s="101"/>
      <c r="E17" s="101"/>
      <c r="F17" s="101">
        <v>0</v>
      </c>
    </row>
    <row r="18" spans="1:6" ht="35.15" customHeight="1" x14ac:dyDescent="0.35">
      <c r="A18" s="87"/>
      <c r="B18" s="84" t="s">
        <v>166</v>
      </c>
      <c r="C18" s="84" t="s">
        <v>164</v>
      </c>
      <c r="D18" s="45">
        <v>4</v>
      </c>
      <c r="E18" s="45">
        <v>32</v>
      </c>
      <c r="F18" s="45">
        <v>15686</v>
      </c>
    </row>
    <row r="19" spans="1:6" ht="35.15" customHeight="1" x14ac:dyDescent="0.35">
      <c r="A19" s="87"/>
      <c r="B19" s="84" t="s">
        <v>166</v>
      </c>
      <c r="C19" s="84" t="s">
        <v>165</v>
      </c>
      <c r="D19" s="45">
        <v>7</v>
      </c>
      <c r="E19" s="45">
        <v>85</v>
      </c>
      <c r="F19" s="45">
        <v>28754</v>
      </c>
    </row>
    <row r="20" spans="1:6" ht="20.149999999999999" customHeight="1" x14ac:dyDescent="0.35">
      <c r="A20" s="105"/>
      <c r="B20" s="98" t="s">
        <v>168</v>
      </c>
      <c r="C20" s="103"/>
      <c r="D20" s="101"/>
      <c r="E20" s="101"/>
      <c r="F20" s="101">
        <v>0</v>
      </c>
    </row>
    <row r="21" spans="1:6" ht="16" customHeight="1" x14ac:dyDescent="0.35">
      <c r="A21" s="87"/>
      <c r="B21" s="84" t="s">
        <v>168</v>
      </c>
      <c r="C21" s="84" t="s">
        <v>216</v>
      </c>
      <c r="D21" s="45">
        <v>5</v>
      </c>
      <c r="E21" s="45">
        <v>55</v>
      </c>
      <c r="F21" s="45">
        <v>18293</v>
      </c>
    </row>
    <row r="22" spans="1:6" ht="16" customHeight="1" x14ac:dyDescent="0.35">
      <c r="A22" s="87"/>
      <c r="B22" s="84" t="s">
        <v>168</v>
      </c>
      <c r="C22" s="84" t="s">
        <v>183</v>
      </c>
      <c r="D22" s="45">
        <v>6</v>
      </c>
      <c r="E22" s="45">
        <v>60</v>
      </c>
      <c r="F22" s="45">
        <v>19602</v>
      </c>
    </row>
    <row r="23" spans="1:6" ht="16" customHeight="1" x14ac:dyDescent="0.35">
      <c r="A23" s="87"/>
      <c r="B23" s="84" t="s">
        <v>168</v>
      </c>
      <c r="C23" s="84" t="s">
        <v>184</v>
      </c>
      <c r="D23" s="45">
        <v>7</v>
      </c>
      <c r="E23" s="45">
        <v>85</v>
      </c>
      <c r="F23" s="45">
        <v>23518</v>
      </c>
    </row>
    <row r="24" spans="1:6" ht="16" customHeight="1" x14ac:dyDescent="0.35">
      <c r="A24" s="87"/>
      <c r="B24" s="84" t="s">
        <v>168</v>
      </c>
      <c r="C24" s="84" t="s">
        <v>185</v>
      </c>
      <c r="D24" s="45">
        <v>5</v>
      </c>
      <c r="E24" s="45">
        <v>91</v>
      </c>
      <c r="F24" s="45">
        <v>24827</v>
      </c>
    </row>
    <row r="25" spans="1:6" ht="16" customHeight="1" x14ac:dyDescent="0.35">
      <c r="A25" s="87"/>
      <c r="B25" s="84" t="s">
        <v>168</v>
      </c>
      <c r="C25" s="84" t="s">
        <v>217</v>
      </c>
      <c r="D25" s="45">
        <v>7</v>
      </c>
      <c r="E25" s="45">
        <v>102</v>
      </c>
      <c r="F25" s="45">
        <v>34496</v>
      </c>
    </row>
    <row r="26" spans="1:6" ht="16" customHeight="1" x14ac:dyDescent="0.35">
      <c r="A26" s="87"/>
      <c r="B26" s="84" t="s">
        <v>168</v>
      </c>
      <c r="C26" s="84" t="s">
        <v>186</v>
      </c>
      <c r="D26" s="45">
        <v>10</v>
      </c>
      <c r="E26" s="45">
        <v>150</v>
      </c>
      <c r="F26" s="45">
        <v>37114</v>
      </c>
    </row>
    <row r="27" spans="1:6" ht="16" customHeight="1" x14ac:dyDescent="0.35">
      <c r="A27" s="87"/>
      <c r="B27" s="84" t="s">
        <v>168</v>
      </c>
      <c r="C27" s="84" t="s">
        <v>263</v>
      </c>
      <c r="D27" s="45">
        <v>16.5</v>
      </c>
      <c r="E27" s="45">
        <v>450</v>
      </c>
      <c r="F27" s="45">
        <v>158510</v>
      </c>
    </row>
    <row r="28" spans="1:6" ht="20.149999999999999" customHeight="1" x14ac:dyDescent="0.35">
      <c r="A28" s="105"/>
      <c r="B28" s="98" t="s">
        <v>169</v>
      </c>
      <c r="C28" s="103"/>
      <c r="D28" s="101"/>
      <c r="E28" s="101"/>
      <c r="F28" s="101">
        <v>0</v>
      </c>
    </row>
    <row r="29" spans="1:6" ht="33" customHeight="1" x14ac:dyDescent="0.35">
      <c r="A29" s="87"/>
      <c r="B29" s="97" t="s">
        <v>169</v>
      </c>
      <c r="C29" s="84" t="s">
        <v>187</v>
      </c>
      <c r="D29" s="45">
        <v>6</v>
      </c>
      <c r="E29" s="45">
        <v>80</v>
      </c>
      <c r="F29" s="45">
        <v>22220</v>
      </c>
    </row>
    <row r="30" spans="1:6" ht="36" customHeight="1" x14ac:dyDescent="0.35">
      <c r="A30" s="87"/>
      <c r="B30" s="84" t="s">
        <v>169</v>
      </c>
      <c r="C30" s="84" t="s">
        <v>188</v>
      </c>
      <c r="D30" s="45">
        <v>5</v>
      </c>
      <c r="E30" s="45">
        <v>62</v>
      </c>
      <c r="F30" s="45">
        <v>18293</v>
      </c>
    </row>
    <row r="31" spans="1:6" ht="20.149999999999999" customHeight="1" x14ac:dyDescent="0.35">
      <c r="A31" s="105"/>
      <c r="B31" s="98" t="s">
        <v>170</v>
      </c>
      <c r="C31" s="103"/>
      <c r="D31" s="101"/>
      <c r="E31" s="101"/>
      <c r="F31" s="101">
        <v>0</v>
      </c>
    </row>
    <row r="32" spans="1:6" ht="15" customHeight="1" x14ac:dyDescent="0.35">
      <c r="A32" s="87"/>
      <c r="B32" s="84" t="s">
        <v>170</v>
      </c>
      <c r="C32" s="84" t="s">
        <v>190</v>
      </c>
      <c r="D32" s="45">
        <v>1</v>
      </c>
      <c r="E32" s="45">
        <v>4</v>
      </c>
      <c r="F32" s="45">
        <v>6534</v>
      </c>
    </row>
    <row r="33" spans="1:6" ht="15" customHeight="1" x14ac:dyDescent="0.35">
      <c r="A33" s="87"/>
      <c r="B33" s="84" t="s">
        <v>170</v>
      </c>
      <c r="C33" s="84" t="s">
        <v>246</v>
      </c>
      <c r="D33" s="45">
        <v>2</v>
      </c>
      <c r="E33" s="45">
        <v>33</v>
      </c>
      <c r="F33" s="45">
        <v>12023</v>
      </c>
    </row>
    <row r="34" spans="1:6" ht="15" customHeight="1" x14ac:dyDescent="0.35">
      <c r="A34" s="87"/>
      <c r="B34" s="84" t="s">
        <v>170</v>
      </c>
      <c r="C34" s="84" t="s">
        <v>191</v>
      </c>
      <c r="D34" s="45">
        <v>4</v>
      </c>
      <c r="E34" s="45">
        <v>55</v>
      </c>
      <c r="F34" s="45">
        <v>16984</v>
      </c>
    </row>
    <row r="35" spans="1:6" ht="15" customHeight="1" x14ac:dyDescent="0.35">
      <c r="A35" s="87"/>
      <c r="B35" s="84" t="s">
        <v>170</v>
      </c>
      <c r="C35" s="84" t="s">
        <v>247</v>
      </c>
      <c r="D35" s="45">
        <v>5.5</v>
      </c>
      <c r="E35" s="45">
        <v>90</v>
      </c>
      <c r="F35" s="45">
        <v>24827</v>
      </c>
    </row>
    <row r="36" spans="1:6" ht="15" customHeight="1" x14ac:dyDescent="0.35">
      <c r="A36" s="87"/>
      <c r="B36" s="84" t="s">
        <v>170</v>
      </c>
      <c r="C36" s="84" t="s">
        <v>248</v>
      </c>
      <c r="D36" s="45">
        <v>6</v>
      </c>
      <c r="E36" s="45">
        <v>125</v>
      </c>
      <c r="F36" s="45">
        <v>28754</v>
      </c>
    </row>
    <row r="37" spans="1:6" ht="15" customHeight="1" x14ac:dyDescent="0.35">
      <c r="A37" s="87"/>
      <c r="B37" s="84" t="s">
        <v>170</v>
      </c>
      <c r="C37" s="84" t="s">
        <v>249</v>
      </c>
      <c r="D37" s="45">
        <v>6</v>
      </c>
      <c r="E37" s="45">
        <v>115</v>
      </c>
      <c r="F37" s="45">
        <v>28754</v>
      </c>
    </row>
    <row r="38" spans="1:6" ht="15" customHeight="1" x14ac:dyDescent="0.35">
      <c r="A38" s="87"/>
      <c r="B38" s="84" t="s">
        <v>170</v>
      </c>
      <c r="C38" s="84" t="s">
        <v>262</v>
      </c>
      <c r="D38" s="45">
        <v>8</v>
      </c>
      <c r="E38" s="45">
        <v>110</v>
      </c>
      <c r="F38" s="45">
        <v>30052</v>
      </c>
    </row>
    <row r="39" spans="1:6" ht="20.149999999999999" customHeight="1" x14ac:dyDescent="0.35">
      <c r="A39" s="105"/>
      <c r="B39" s="98" t="s">
        <v>239</v>
      </c>
      <c r="C39" s="103"/>
      <c r="D39" s="101"/>
      <c r="E39" s="101"/>
      <c r="F39" s="101">
        <v>0</v>
      </c>
    </row>
    <row r="40" spans="1:6" ht="18" customHeight="1" x14ac:dyDescent="0.35">
      <c r="A40" s="87"/>
      <c r="B40" s="84" t="s">
        <v>239</v>
      </c>
      <c r="C40" s="84" t="s">
        <v>192</v>
      </c>
      <c r="D40" s="45">
        <v>5</v>
      </c>
      <c r="E40" s="45">
        <v>43</v>
      </c>
      <c r="F40" s="45">
        <v>18293</v>
      </c>
    </row>
    <row r="41" spans="1:6" ht="18" customHeight="1" x14ac:dyDescent="0.35">
      <c r="A41" s="87"/>
      <c r="B41" s="84" t="s">
        <v>239</v>
      </c>
      <c r="C41" s="84" t="s">
        <v>193</v>
      </c>
      <c r="D41" s="45">
        <v>6</v>
      </c>
      <c r="E41" s="45">
        <v>78</v>
      </c>
      <c r="F41" s="45">
        <v>22220</v>
      </c>
    </row>
    <row r="42" spans="1:6" ht="18" customHeight="1" x14ac:dyDescent="0.35">
      <c r="A42" s="87"/>
      <c r="B42" s="84" t="s">
        <v>239</v>
      </c>
      <c r="C42" s="84" t="s">
        <v>266</v>
      </c>
      <c r="D42" s="45">
        <v>6</v>
      </c>
      <c r="E42" s="45">
        <v>98</v>
      </c>
      <c r="F42" s="45">
        <v>25619</v>
      </c>
    </row>
    <row r="43" spans="1:6" ht="18" customHeight="1" x14ac:dyDescent="0.35">
      <c r="A43" s="87"/>
      <c r="B43" s="84" t="s">
        <v>239</v>
      </c>
      <c r="C43" s="84" t="s">
        <v>194</v>
      </c>
      <c r="D43" s="45">
        <v>10</v>
      </c>
      <c r="E43" s="45">
        <v>155</v>
      </c>
      <c r="F43" s="45">
        <v>38687</v>
      </c>
    </row>
    <row r="44" spans="1:6" ht="20.149999999999999" customHeight="1" x14ac:dyDescent="0.35">
      <c r="A44" s="105"/>
      <c r="B44" s="98" t="s">
        <v>171</v>
      </c>
      <c r="C44" s="103"/>
      <c r="D44" s="101"/>
      <c r="E44" s="101"/>
      <c r="F44" s="101">
        <v>0</v>
      </c>
    </row>
    <row r="45" spans="1:6" ht="16" customHeight="1" x14ac:dyDescent="0.35">
      <c r="A45" s="87"/>
      <c r="B45" s="84" t="s">
        <v>171</v>
      </c>
      <c r="C45" s="84" t="s">
        <v>268</v>
      </c>
      <c r="D45" s="45">
        <v>1.5</v>
      </c>
      <c r="E45" s="45">
        <v>9</v>
      </c>
      <c r="F45" s="45">
        <v>7843</v>
      </c>
    </row>
    <row r="46" spans="1:6" ht="16" customHeight="1" x14ac:dyDescent="0.35">
      <c r="A46" s="87"/>
      <c r="B46" s="84" t="s">
        <v>171</v>
      </c>
      <c r="C46" s="84" t="s">
        <v>195</v>
      </c>
      <c r="D46" s="45">
        <v>2</v>
      </c>
      <c r="E46" s="45">
        <v>16</v>
      </c>
      <c r="F46" s="45">
        <v>7843</v>
      </c>
    </row>
    <row r="47" spans="1:6" ht="16" customHeight="1" x14ac:dyDescent="0.35">
      <c r="A47" s="87"/>
      <c r="B47" s="84" t="s">
        <v>171</v>
      </c>
      <c r="C47" s="84" t="s">
        <v>196</v>
      </c>
      <c r="D47" s="45">
        <v>3</v>
      </c>
      <c r="E47" s="45">
        <v>24</v>
      </c>
      <c r="F47" s="45">
        <v>10450</v>
      </c>
    </row>
    <row r="48" spans="1:6" ht="16" customHeight="1" x14ac:dyDescent="0.35">
      <c r="A48" s="87"/>
      <c r="B48" s="84" t="s">
        <v>171</v>
      </c>
      <c r="C48" s="84" t="s">
        <v>269</v>
      </c>
      <c r="D48" s="45">
        <v>2</v>
      </c>
      <c r="E48" s="45">
        <v>18</v>
      </c>
      <c r="F48" s="45">
        <v>10714</v>
      </c>
    </row>
    <row r="49" spans="1:7" ht="16" customHeight="1" x14ac:dyDescent="0.35">
      <c r="A49" s="87"/>
      <c r="B49" s="84" t="s">
        <v>171</v>
      </c>
      <c r="C49" s="84" t="s">
        <v>197</v>
      </c>
      <c r="D49" s="45">
        <v>4</v>
      </c>
      <c r="E49" s="45">
        <v>32</v>
      </c>
      <c r="F49" s="45">
        <v>13068</v>
      </c>
    </row>
    <row r="50" spans="1:7" ht="20.149999999999999" customHeight="1" x14ac:dyDescent="0.35">
      <c r="A50" s="105"/>
      <c r="B50" s="98" t="s">
        <v>172</v>
      </c>
      <c r="C50" s="108"/>
      <c r="D50" s="109"/>
      <c r="E50" s="109"/>
      <c r="F50" s="109">
        <v>0</v>
      </c>
    </row>
    <row r="51" spans="1:7" ht="21" customHeight="1" x14ac:dyDescent="0.35">
      <c r="A51" s="87"/>
      <c r="B51" s="106" t="s">
        <v>172</v>
      </c>
      <c r="C51" s="106" t="s">
        <v>198</v>
      </c>
      <c r="D51" s="107">
        <v>8</v>
      </c>
      <c r="E51" s="107">
        <v>100</v>
      </c>
      <c r="F51" s="107">
        <v>28754</v>
      </c>
    </row>
    <row r="52" spans="1:7" ht="21" customHeight="1" x14ac:dyDescent="0.35">
      <c r="A52" s="87"/>
      <c r="B52" s="106" t="s">
        <v>172</v>
      </c>
      <c r="C52" s="106" t="s">
        <v>199</v>
      </c>
      <c r="D52" s="107">
        <v>10</v>
      </c>
      <c r="E52" s="107">
        <v>120</v>
      </c>
      <c r="F52" s="107">
        <v>37895</v>
      </c>
    </row>
    <row r="53" spans="1:7" ht="21" customHeight="1" x14ac:dyDescent="0.35">
      <c r="A53" s="87"/>
      <c r="B53" s="106" t="s">
        <v>172</v>
      </c>
      <c r="C53" s="106" t="s">
        <v>201</v>
      </c>
      <c r="D53" s="107">
        <v>12</v>
      </c>
      <c r="E53" s="107">
        <v>170</v>
      </c>
      <c r="F53" s="107">
        <v>45485</v>
      </c>
    </row>
    <row r="54" spans="1:7" ht="21" customHeight="1" x14ac:dyDescent="0.35">
      <c r="A54" s="87"/>
      <c r="B54" s="106" t="s">
        <v>172</v>
      </c>
      <c r="C54" s="106" t="s">
        <v>200</v>
      </c>
      <c r="D54" s="107">
        <v>16</v>
      </c>
      <c r="E54" s="107">
        <v>280</v>
      </c>
      <c r="F54" s="107">
        <v>47047</v>
      </c>
    </row>
    <row r="55" spans="1:7" ht="21" customHeight="1" x14ac:dyDescent="0.35">
      <c r="A55" s="87"/>
      <c r="B55" s="106" t="s">
        <v>172</v>
      </c>
      <c r="C55" s="106" t="s">
        <v>202</v>
      </c>
      <c r="D55" s="107">
        <v>15</v>
      </c>
      <c r="E55" s="107">
        <v>220</v>
      </c>
      <c r="F55" s="107">
        <v>49401</v>
      </c>
    </row>
    <row r="56" spans="1:7" ht="20.149999999999999" customHeight="1" x14ac:dyDescent="0.35">
      <c r="A56" s="105"/>
      <c r="B56" s="98" t="s">
        <v>173</v>
      </c>
      <c r="C56" s="110"/>
      <c r="D56" s="111"/>
      <c r="E56" s="111"/>
      <c r="F56" s="111">
        <v>0</v>
      </c>
    </row>
    <row r="57" spans="1:7" ht="18" customHeight="1" x14ac:dyDescent="0.35">
      <c r="A57" s="87"/>
      <c r="B57" s="84" t="s">
        <v>173</v>
      </c>
      <c r="C57" s="84" t="s">
        <v>203</v>
      </c>
      <c r="D57" s="45">
        <v>3</v>
      </c>
      <c r="E57" s="45">
        <v>30</v>
      </c>
      <c r="F57" s="45">
        <v>11759</v>
      </c>
    </row>
    <row r="58" spans="1:7" ht="18" customHeight="1" x14ac:dyDescent="0.35">
      <c r="A58" s="87"/>
      <c r="B58" s="84" t="s">
        <v>173</v>
      </c>
      <c r="C58" s="84" t="s">
        <v>204</v>
      </c>
      <c r="D58" s="45">
        <v>7</v>
      </c>
      <c r="E58" s="45">
        <v>105</v>
      </c>
      <c r="F58" s="45">
        <v>27445</v>
      </c>
    </row>
    <row r="59" spans="1:7" ht="18" customHeight="1" x14ac:dyDescent="0.35">
      <c r="A59" s="87"/>
      <c r="B59" s="84" t="s">
        <v>173</v>
      </c>
      <c r="C59" s="84" t="s">
        <v>189</v>
      </c>
      <c r="D59" s="45">
        <v>8</v>
      </c>
      <c r="E59" s="45">
        <v>117</v>
      </c>
      <c r="F59" s="45">
        <v>31361</v>
      </c>
    </row>
    <row r="60" spans="1:7" ht="18" customHeight="1" thickBot="1" x14ac:dyDescent="0.4">
      <c r="A60" s="87"/>
      <c r="B60" s="84" t="s">
        <v>173</v>
      </c>
      <c r="C60" s="84" t="s">
        <v>252</v>
      </c>
      <c r="D60" s="45">
        <v>7.7</v>
      </c>
      <c r="E60" s="45">
        <v>175</v>
      </c>
      <c r="F60" s="45">
        <v>37895</v>
      </c>
    </row>
    <row r="61" spans="1:7" ht="18" customHeight="1" x14ac:dyDescent="0.35">
      <c r="A61" s="87"/>
      <c r="B61" s="84" t="s">
        <v>173</v>
      </c>
      <c r="C61" s="84" t="s">
        <v>205</v>
      </c>
      <c r="D61" s="45">
        <v>12</v>
      </c>
      <c r="E61" s="45">
        <v>260</v>
      </c>
      <c r="F61" s="45">
        <v>49654</v>
      </c>
      <c r="G61" s="112"/>
    </row>
    <row r="62" spans="1:7" ht="20.149999999999999" customHeight="1" x14ac:dyDescent="0.35">
      <c r="A62" s="105"/>
      <c r="B62" s="98" t="s">
        <v>174</v>
      </c>
      <c r="C62" s="103"/>
      <c r="D62" s="101"/>
      <c r="E62" s="101"/>
      <c r="F62" s="101">
        <v>0</v>
      </c>
      <c r="G62" s="113"/>
    </row>
    <row r="63" spans="1:7" ht="28.5" customHeight="1" x14ac:dyDescent="0.35">
      <c r="A63" s="87"/>
      <c r="B63" s="84" t="s">
        <v>174</v>
      </c>
      <c r="C63" s="84" t="s">
        <v>206</v>
      </c>
      <c r="D63" s="45">
        <v>4</v>
      </c>
      <c r="E63" s="45">
        <v>47</v>
      </c>
      <c r="F63" s="45">
        <v>14641</v>
      </c>
      <c r="G63" s="113"/>
    </row>
    <row r="64" spans="1:7" ht="28.5" customHeight="1" x14ac:dyDescent="0.35">
      <c r="A64" s="87"/>
      <c r="B64" s="84" t="s">
        <v>174</v>
      </c>
      <c r="C64" s="84" t="s">
        <v>207</v>
      </c>
      <c r="D64" s="45">
        <v>6</v>
      </c>
      <c r="E64" s="45">
        <v>65</v>
      </c>
      <c r="F64" s="45">
        <v>20911</v>
      </c>
    </row>
    <row r="65" spans="1:6" ht="28.5" customHeight="1" x14ac:dyDescent="0.35">
      <c r="A65" s="87"/>
      <c r="B65" s="84" t="s">
        <v>174</v>
      </c>
      <c r="C65" s="84" t="s">
        <v>208</v>
      </c>
      <c r="D65" s="45">
        <v>8</v>
      </c>
      <c r="E65" s="45">
        <v>110</v>
      </c>
      <c r="F65" s="45">
        <v>31361</v>
      </c>
    </row>
    <row r="66" spans="1:6" ht="20.149999999999999" customHeight="1" x14ac:dyDescent="0.35">
      <c r="A66" s="105"/>
      <c r="B66" s="98" t="s">
        <v>176</v>
      </c>
      <c r="C66" s="103"/>
      <c r="D66" s="101"/>
      <c r="E66" s="101"/>
      <c r="F66" s="101">
        <v>0</v>
      </c>
    </row>
    <row r="67" spans="1:6" ht="36.75" customHeight="1" x14ac:dyDescent="0.35">
      <c r="A67" s="87"/>
      <c r="B67" s="84" t="s">
        <v>176</v>
      </c>
      <c r="C67" s="84" t="s">
        <v>189</v>
      </c>
      <c r="D67" s="45">
        <v>8</v>
      </c>
      <c r="E67" s="45">
        <v>110</v>
      </c>
      <c r="F67" s="45">
        <v>33979</v>
      </c>
    </row>
    <row r="68" spans="1:6" ht="36.75" customHeight="1" x14ac:dyDescent="0.35">
      <c r="A68" s="87"/>
      <c r="B68" s="84" t="s">
        <v>176</v>
      </c>
      <c r="C68" s="84" t="s">
        <v>210</v>
      </c>
      <c r="D68" s="45">
        <v>10</v>
      </c>
      <c r="E68" s="45">
        <v>130</v>
      </c>
      <c r="F68" s="45">
        <v>43120</v>
      </c>
    </row>
    <row r="69" spans="1:6" ht="20.149999999999999" customHeight="1" x14ac:dyDescent="0.35">
      <c r="A69" s="105"/>
      <c r="B69" s="98" t="s">
        <v>177</v>
      </c>
      <c r="C69" s="103"/>
      <c r="D69" s="101"/>
      <c r="E69" s="101"/>
      <c r="F69" s="101">
        <v>0</v>
      </c>
    </row>
    <row r="70" spans="1:6" ht="14.25" customHeight="1" x14ac:dyDescent="0.35">
      <c r="A70" s="87"/>
      <c r="B70" s="84" t="s">
        <v>177</v>
      </c>
      <c r="C70" s="84" t="s">
        <v>253</v>
      </c>
      <c r="D70" s="45">
        <v>1</v>
      </c>
      <c r="E70" s="45">
        <v>6</v>
      </c>
      <c r="F70" s="45">
        <v>5445</v>
      </c>
    </row>
    <row r="71" spans="1:6" ht="14.25" customHeight="1" x14ac:dyDescent="0.35">
      <c r="A71" s="87"/>
      <c r="B71" s="84" t="s">
        <v>177</v>
      </c>
      <c r="C71" s="84" t="s">
        <v>255</v>
      </c>
      <c r="D71" s="45">
        <v>1.5</v>
      </c>
      <c r="E71" s="45">
        <v>12</v>
      </c>
      <c r="F71" s="45">
        <v>6534</v>
      </c>
    </row>
    <row r="72" spans="1:6" ht="14.25" customHeight="1" x14ac:dyDescent="0.35">
      <c r="A72" s="87"/>
      <c r="B72" s="84" t="s">
        <v>177</v>
      </c>
      <c r="C72" s="84" t="s">
        <v>211</v>
      </c>
      <c r="D72" s="45">
        <v>2</v>
      </c>
      <c r="E72" s="45">
        <v>21</v>
      </c>
      <c r="F72" s="45">
        <v>10450</v>
      </c>
    </row>
    <row r="73" spans="1:6" ht="14.25" customHeight="1" x14ac:dyDescent="0.35">
      <c r="A73" s="87"/>
      <c r="B73" s="84" t="s">
        <v>177</v>
      </c>
      <c r="C73" s="84" t="s">
        <v>264</v>
      </c>
      <c r="D73" s="45">
        <v>4</v>
      </c>
      <c r="E73" s="45">
        <v>42</v>
      </c>
      <c r="F73" s="45">
        <v>16731</v>
      </c>
    </row>
    <row r="74" spans="1:6" ht="14.25" customHeight="1" x14ac:dyDescent="0.35">
      <c r="A74" s="87"/>
      <c r="B74" s="84" t="s">
        <v>177</v>
      </c>
      <c r="C74" s="84" t="s">
        <v>206</v>
      </c>
      <c r="D74" s="45">
        <v>4</v>
      </c>
      <c r="E74" s="45">
        <v>50</v>
      </c>
      <c r="F74" s="45">
        <v>16984</v>
      </c>
    </row>
    <row r="75" spans="1:6" ht="14.25" customHeight="1" x14ac:dyDescent="0.35">
      <c r="A75" s="87"/>
      <c r="B75" s="84" t="s">
        <v>177</v>
      </c>
      <c r="C75" s="84" t="s">
        <v>212</v>
      </c>
      <c r="D75" s="45">
        <v>5</v>
      </c>
      <c r="E75" s="45">
        <v>70</v>
      </c>
      <c r="F75" s="45">
        <v>20911</v>
      </c>
    </row>
    <row r="76" spans="1:6" ht="14.25" customHeight="1" x14ac:dyDescent="0.35">
      <c r="A76" s="87"/>
      <c r="B76" s="84" t="s">
        <v>177</v>
      </c>
      <c r="C76" s="84" t="s">
        <v>184</v>
      </c>
      <c r="D76" s="45">
        <v>8</v>
      </c>
      <c r="E76" s="45">
        <v>100</v>
      </c>
      <c r="F76" s="45">
        <v>27060</v>
      </c>
    </row>
    <row r="77" spans="1:6" ht="14.25" customHeight="1" x14ac:dyDescent="0.35">
      <c r="A77" s="87"/>
      <c r="B77" s="84" t="s">
        <v>177</v>
      </c>
      <c r="C77" s="84" t="s">
        <v>213</v>
      </c>
      <c r="D77" s="45">
        <v>8</v>
      </c>
      <c r="E77" s="45">
        <v>125</v>
      </c>
      <c r="F77" s="45">
        <v>32670</v>
      </c>
    </row>
    <row r="78" spans="1:6" ht="14.25" customHeight="1" x14ac:dyDescent="0.35">
      <c r="A78" s="87"/>
      <c r="B78" s="84" t="s">
        <v>177</v>
      </c>
      <c r="C78" s="84" t="s">
        <v>261</v>
      </c>
      <c r="D78" s="45">
        <v>9</v>
      </c>
      <c r="E78" s="45">
        <v>125</v>
      </c>
      <c r="F78" s="45">
        <v>33979</v>
      </c>
    </row>
    <row r="79" spans="1:6" ht="20.149999999999999" customHeight="1" x14ac:dyDescent="0.35">
      <c r="A79" s="105"/>
      <c r="B79" s="98" t="s">
        <v>178</v>
      </c>
      <c r="C79" s="103"/>
      <c r="D79" s="101"/>
      <c r="E79" s="101"/>
      <c r="F79" s="101">
        <v>0</v>
      </c>
    </row>
    <row r="80" spans="1:6" ht="18.75" customHeight="1" x14ac:dyDescent="0.35">
      <c r="A80" s="87"/>
      <c r="B80" s="84" t="s">
        <v>178</v>
      </c>
      <c r="C80" s="84" t="s">
        <v>214</v>
      </c>
      <c r="D80" s="45">
        <v>9</v>
      </c>
      <c r="E80" s="45">
        <v>140</v>
      </c>
      <c r="F80" s="45">
        <v>36586</v>
      </c>
    </row>
    <row r="81" spans="1:6" ht="18.75" customHeight="1" x14ac:dyDescent="0.35">
      <c r="A81" s="87"/>
      <c r="B81" s="84" t="s">
        <v>178</v>
      </c>
      <c r="C81" s="84" t="s">
        <v>215</v>
      </c>
      <c r="D81" s="45">
        <v>14</v>
      </c>
      <c r="E81" s="45">
        <v>275</v>
      </c>
      <c r="F81" s="45">
        <v>54890</v>
      </c>
    </row>
    <row r="82" spans="1:6" ht="18.75" customHeight="1" x14ac:dyDescent="0.35">
      <c r="A82" s="87"/>
      <c r="B82" s="84" t="s">
        <v>178</v>
      </c>
      <c r="C82" s="84" t="s">
        <v>256</v>
      </c>
      <c r="D82" s="45">
        <v>16</v>
      </c>
      <c r="E82" s="45">
        <v>420</v>
      </c>
      <c r="F82" s="45">
        <v>69256</v>
      </c>
    </row>
    <row r="83" spans="1:6" ht="18.75" customHeight="1" x14ac:dyDescent="0.35">
      <c r="A83" s="87"/>
      <c r="B83" s="84" t="s">
        <v>178</v>
      </c>
      <c r="C83" s="84" t="s">
        <v>257</v>
      </c>
      <c r="D83" s="45">
        <v>25</v>
      </c>
      <c r="E83" s="45">
        <v>810</v>
      </c>
      <c r="F83" s="45">
        <v>105853</v>
      </c>
    </row>
    <row r="84" spans="1:6" ht="20.149999999999999" customHeight="1" x14ac:dyDescent="0.35">
      <c r="A84" s="105"/>
      <c r="B84" s="98" t="s">
        <v>179</v>
      </c>
      <c r="C84" s="103"/>
      <c r="D84" s="101"/>
      <c r="E84" s="101"/>
      <c r="F84" s="101">
        <v>0</v>
      </c>
    </row>
    <row r="85" spans="1:6" ht="21" customHeight="1" x14ac:dyDescent="0.35">
      <c r="A85" s="87"/>
      <c r="B85" s="84" t="s">
        <v>179</v>
      </c>
      <c r="C85" s="84" t="s">
        <v>251</v>
      </c>
      <c r="D85" s="45">
        <v>2.8</v>
      </c>
      <c r="E85" s="45">
        <v>45</v>
      </c>
      <c r="F85" s="45">
        <v>13068</v>
      </c>
    </row>
    <row r="86" spans="1:6" ht="21" customHeight="1" x14ac:dyDescent="0.35">
      <c r="A86" s="87"/>
      <c r="B86" s="84" t="s">
        <v>179</v>
      </c>
      <c r="C86" s="84" t="s">
        <v>250</v>
      </c>
      <c r="D86" s="45">
        <v>4.2</v>
      </c>
      <c r="E86" s="45">
        <v>85</v>
      </c>
      <c r="F86" s="45">
        <v>19602</v>
      </c>
    </row>
    <row r="87" spans="1:6" ht="21" customHeight="1" x14ac:dyDescent="0.35">
      <c r="A87" s="87"/>
      <c r="B87" s="84" t="s">
        <v>179</v>
      </c>
      <c r="C87" s="84" t="s">
        <v>218</v>
      </c>
      <c r="D87" s="45">
        <v>8</v>
      </c>
      <c r="E87" s="45">
        <v>170</v>
      </c>
      <c r="F87" s="45">
        <v>33979</v>
      </c>
    </row>
    <row r="88" spans="1:6" ht="20.149999999999999" customHeight="1" x14ac:dyDescent="0.35">
      <c r="A88" s="105"/>
      <c r="B88" s="98" t="s">
        <v>180</v>
      </c>
      <c r="C88" s="103"/>
      <c r="D88" s="101"/>
      <c r="E88" s="101"/>
      <c r="F88" s="101">
        <v>0</v>
      </c>
    </row>
    <row r="89" spans="1:6" ht="16" customHeight="1" x14ac:dyDescent="0.35">
      <c r="A89" s="87"/>
      <c r="B89" s="84" t="s">
        <v>180</v>
      </c>
      <c r="C89" s="84" t="s">
        <v>219</v>
      </c>
      <c r="D89" s="45">
        <v>2</v>
      </c>
      <c r="E89" s="45">
        <v>19</v>
      </c>
      <c r="F89" s="45">
        <v>10978</v>
      </c>
    </row>
    <row r="90" spans="1:6" ht="16" customHeight="1" x14ac:dyDescent="0.35">
      <c r="A90" s="87"/>
      <c r="B90" s="84" t="s">
        <v>180</v>
      </c>
      <c r="C90" s="84" t="s">
        <v>220</v>
      </c>
      <c r="D90" s="45">
        <v>4</v>
      </c>
      <c r="E90" s="45">
        <v>45</v>
      </c>
      <c r="F90" s="45">
        <v>15686</v>
      </c>
    </row>
    <row r="91" spans="1:6" ht="16" customHeight="1" x14ac:dyDescent="0.35">
      <c r="A91" s="87"/>
      <c r="B91" s="84" t="s">
        <v>180</v>
      </c>
      <c r="C91" s="84" t="s">
        <v>249</v>
      </c>
      <c r="D91" s="45">
        <v>5</v>
      </c>
      <c r="E91" s="45">
        <v>90</v>
      </c>
      <c r="F91" s="45">
        <v>23518</v>
      </c>
    </row>
    <row r="92" spans="1:6" ht="16" customHeight="1" x14ac:dyDescent="0.35">
      <c r="A92" s="87"/>
      <c r="B92" s="84" t="s">
        <v>180</v>
      </c>
      <c r="C92" s="84" t="s">
        <v>221</v>
      </c>
      <c r="D92" s="45">
        <v>7</v>
      </c>
      <c r="E92" s="45">
        <v>150</v>
      </c>
      <c r="F92" s="45">
        <v>40150</v>
      </c>
    </row>
    <row r="93" spans="1:6" ht="16" customHeight="1" x14ac:dyDescent="0.35">
      <c r="A93" s="87"/>
      <c r="B93" s="84" t="s">
        <v>180</v>
      </c>
      <c r="C93" s="84" t="s">
        <v>265</v>
      </c>
      <c r="D93" s="45">
        <v>10.5</v>
      </c>
      <c r="E93" s="45">
        <v>300</v>
      </c>
      <c r="F93" s="45">
        <v>35398</v>
      </c>
    </row>
    <row r="94" spans="1:6" ht="16" customHeight="1" x14ac:dyDescent="0.35">
      <c r="A94" s="87"/>
      <c r="B94" s="84" t="s">
        <v>180</v>
      </c>
      <c r="C94" s="84" t="s">
        <v>222</v>
      </c>
      <c r="D94" s="45">
        <v>18</v>
      </c>
      <c r="E94" s="45">
        <v>475</v>
      </c>
      <c r="F94" s="45">
        <v>91740</v>
      </c>
    </row>
    <row r="95" spans="1:6" ht="20.149999999999999" customHeight="1" x14ac:dyDescent="0.35">
      <c r="A95" s="105"/>
      <c r="B95" s="98" t="s">
        <v>181</v>
      </c>
      <c r="C95" s="103"/>
      <c r="D95" s="101"/>
      <c r="E95" s="101"/>
      <c r="F95" s="101">
        <v>0</v>
      </c>
    </row>
    <row r="96" spans="1:6" ht="13.5" customHeight="1" x14ac:dyDescent="0.35">
      <c r="A96" s="87"/>
      <c r="B96" s="84" t="s">
        <v>181</v>
      </c>
      <c r="C96" s="84" t="s">
        <v>223</v>
      </c>
      <c r="D96" s="45">
        <v>3</v>
      </c>
      <c r="E96" s="45">
        <v>40</v>
      </c>
      <c r="F96" s="45">
        <v>12551</v>
      </c>
    </row>
    <row r="97" spans="1:6" ht="13.5" customHeight="1" x14ac:dyDescent="0.35">
      <c r="A97" s="87"/>
      <c r="B97" s="84" t="s">
        <v>181</v>
      </c>
      <c r="C97" s="84" t="s">
        <v>224</v>
      </c>
      <c r="D97" s="45">
        <v>5</v>
      </c>
      <c r="E97" s="45">
        <v>75</v>
      </c>
      <c r="F97" s="45">
        <v>19602</v>
      </c>
    </row>
    <row r="98" spans="1:6" ht="13.5" customHeight="1" x14ac:dyDescent="0.35">
      <c r="A98" s="87"/>
      <c r="B98" s="84" t="s">
        <v>181</v>
      </c>
      <c r="C98" s="84" t="s">
        <v>225</v>
      </c>
      <c r="D98" s="45">
        <v>8</v>
      </c>
      <c r="E98" s="45">
        <v>130</v>
      </c>
      <c r="F98" s="45">
        <v>28754</v>
      </c>
    </row>
    <row r="99" spans="1:6" ht="13.5" customHeight="1" x14ac:dyDescent="0.35">
      <c r="A99" s="87"/>
      <c r="B99" s="84" t="s">
        <v>181</v>
      </c>
      <c r="C99" s="84" t="s">
        <v>226</v>
      </c>
      <c r="D99" s="45">
        <v>10</v>
      </c>
      <c r="E99" s="45">
        <v>205</v>
      </c>
      <c r="F99" s="45">
        <v>37895</v>
      </c>
    </row>
    <row r="100" spans="1:6" ht="13.5" customHeight="1" x14ac:dyDescent="0.35">
      <c r="A100" s="87"/>
      <c r="B100" s="84" t="s">
        <v>181</v>
      </c>
      <c r="C100" s="84" t="s">
        <v>227</v>
      </c>
      <c r="D100" s="45">
        <v>14</v>
      </c>
      <c r="E100" s="45">
        <v>305</v>
      </c>
      <c r="F100" s="45">
        <v>49654</v>
      </c>
    </row>
    <row r="101" spans="1:6" ht="20.149999999999999" customHeight="1" x14ac:dyDescent="0.35">
      <c r="A101" s="105"/>
      <c r="B101" s="98" t="s">
        <v>182</v>
      </c>
      <c r="C101" s="103"/>
      <c r="D101" s="101"/>
      <c r="E101" s="101"/>
      <c r="F101" s="101">
        <v>0</v>
      </c>
    </row>
    <row r="102" spans="1:6" ht="12.75" customHeight="1" x14ac:dyDescent="0.35">
      <c r="A102" s="87"/>
      <c r="B102" s="84" t="s">
        <v>182</v>
      </c>
      <c r="C102" s="84" t="s">
        <v>254</v>
      </c>
      <c r="D102" s="45">
        <v>0.5</v>
      </c>
      <c r="E102" s="45">
        <v>4</v>
      </c>
      <c r="F102" s="45">
        <v>5753</v>
      </c>
    </row>
    <row r="103" spans="1:6" ht="12.75" customHeight="1" x14ac:dyDescent="0.35">
      <c r="A103" s="87"/>
      <c r="B103" s="84" t="s">
        <v>182</v>
      </c>
      <c r="C103" s="84" t="s">
        <v>228</v>
      </c>
      <c r="D103" s="45">
        <v>2</v>
      </c>
      <c r="E103" s="45">
        <v>13</v>
      </c>
      <c r="F103" s="45">
        <v>6534</v>
      </c>
    </row>
    <row r="104" spans="1:6" ht="12.75" customHeight="1" x14ac:dyDescent="0.35">
      <c r="A104" s="87"/>
      <c r="B104" s="84" t="s">
        <v>182</v>
      </c>
      <c r="C104" s="84" t="s">
        <v>229</v>
      </c>
      <c r="D104" s="45">
        <v>3</v>
      </c>
      <c r="E104" s="45">
        <v>33</v>
      </c>
      <c r="F104" s="45">
        <v>11759</v>
      </c>
    </row>
    <row r="105" spans="1:6" ht="12.75" customHeight="1" x14ac:dyDescent="0.35">
      <c r="A105" s="87"/>
      <c r="B105" s="84" t="s">
        <v>182</v>
      </c>
      <c r="C105" s="84" t="s">
        <v>230</v>
      </c>
      <c r="D105" s="45">
        <v>5</v>
      </c>
      <c r="E105" s="45">
        <v>60</v>
      </c>
      <c r="F105" s="45">
        <v>17897</v>
      </c>
    </row>
    <row r="106" spans="1:6" ht="12.75" customHeight="1" x14ac:dyDescent="0.35">
      <c r="A106" s="87"/>
      <c r="B106" s="84" t="s">
        <v>182</v>
      </c>
      <c r="C106" s="84" t="s">
        <v>231</v>
      </c>
      <c r="D106" s="45">
        <v>7</v>
      </c>
      <c r="E106" s="45">
        <v>110</v>
      </c>
      <c r="F106" s="45">
        <v>26136</v>
      </c>
    </row>
    <row r="107" spans="1:6" ht="12.75" customHeight="1" x14ac:dyDescent="0.35">
      <c r="A107" s="87"/>
      <c r="B107" s="84" t="s">
        <v>182</v>
      </c>
      <c r="C107" s="84" t="s">
        <v>232</v>
      </c>
      <c r="D107" s="45">
        <v>7</v>
      </c>
      <c r="E107" s="45">
        <v>110</v>
      </c>
      <c r="F107" s="45">
        <v>30052</v>
      </c>
    </row>
    <row r="108" spans="1:6" ht="12.75" customHeight="1" x14ac:dyDescent="0.35">
      <c r="A108" s="87"/>
      <c r="B108" s="84" t="s">
        <v>182</v>
      </c>
      <c r="C108" s="84" t="s">
        <v>233</v>
      </c>
      <c r="D108" s="45">
        <v>10</v>
      </c>
      <c r="E108" s="45">
        <v>190</v>
      </c>
      <c r="F108" s="45">
        <v>43120</v>
      </c>
    </row>
    <row r="109" spans="1:6" ht="12.75" customHeight="1" x14ac:dyDescent="0.35">
      <c r="A109" s="87"/>
      <c r="B109" s="84" t="s">
        <v>182</v>
      </c>
      <c r="C109" s="84" t="s">
        <v>234</v>
      </c>
      <c r="D109" s="45">
        <v>25</v>
      </c>
      <c r="E109" s="45">
        <v>635</v>
      </c>
      <c r="F109" s="45">
        <v>133298</v>
      </c>
    </row>
    <row r="110" spans="1:6" ht="20.149999999999999" customHeight="1" x14ac:dyDescent="0.35">
      <c r="A110" s="105"/>
      <c r="B110" s="98" t="s">
        <v>258</v>
      </c>
      <c r="C110" s="103"/>
      <c r="D110" s="101"/>
      <c r="E110" s="101"/>
      <c r="F110" s="101">
        <v>0</v>
      </c>
    </row>
    <row r="111" spans="1:6" ht="20.149999999999999" customHeight="1" x14ac:dyDescent="0.35">
      <c r="A111" s="87"/>
      <c r="B111" s="84" t="s">
        <v>258</v>
      </c>
      <c r="C111" s="84" t="s">
        <v>259</v>
      </c>
      <c r="D111" s="45">
        <v>2</v>
      </c>
      <c r="E111" s="45">
        <v>25</v>
      </c>
      <c r="F111" s="45">
        <v>13717</v>
      </c>
    </row>
    <row r="112" spans="1:6" ht="20.149999999999999" customHeight="1" x14ac:dyDescent="0.35">
      <c r="A112" s="87"/>
      <c r="B112" s="84" t="s">
        <v>258</v>
      </c>
      <c r="C112" s="84" t="s">
        <v>267</v>
      </c>
      <c r="D112" s="45">
        <v>4</v>
      </c>
      <c r="E112" s="45">
        <v>70</v>
      </c>
      <c r="F112" s="45">
        <v>21967</v>
      </c>
    </row>
    <row r="113" spans="1:6" ht="20.149999999999999" customHeight="1" x14ac:dyDescent="0.35">
      <c r="A113" s="87"/>
      <c r="B113" s="84" t="s">
        <v>258</v>
      </c>
      <c r="C113" s="84" t="s">
        <v>260</v>
      </c>
      <c r="D113" s="45">
        <v>4.7</v>
      </c>
      <c r="E113" s="45">
        <v>100</v>
      </c>
      <c r="F113" s="45">
        <v>25729</v>
      </c>
    </row>
  </sheetData>
  <mergeCells count="1">
    <mergeCell ref="A2:F2"/>
  </mergeCells>
  <phoneticPr fontId="20" type="noConversion"/>
  <pageMargins left="0.7" right="0.7" top="0.75" bottom="0.75" header="0.3" footer="0.3"/>
  <pageSetup paperSize="9" scale="69" fitToHeight="0" orientation="portrait" r:id="rId1"/>
  <rowBreaks count="1" manualBreakCount="1">
    <brk id="61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4"/>
  <sheetViews>
    <sheetView view="pageBreakPreview" topLeftCell="A27" zoomScale="88" zoomScaleNormal="88" zoomScaleSheetLayoutView="88" workbookViewId="0">
      <selection activeCell="B51" sqref="B51:B54"/>
    </sheetView>
  </sheetViews>
  <sheetFormatPr defaultColWidth="8.81640625" defaultRowHeight="14.5" x14ac:dyDescent="0.35"/>
  <cols>
    <col min="1" max="1" width="61.54296875" style="9" customWidth="1"/>
    <col min="2" max="2" width="26.54296875" style="9" customWidth="1"/>
    <col min="3" max="3" width="37" style="8" customWidth="1"/>
    <col min="4" max="5" width="8.1796875" style="8" customWidth="1"/>
    <col min="6" max="7" width="8.1796875" style="8" hidden="1" customWidth="1"/>
    <col min="8" max="8" width="9" style="8" hidden="1" customWidth="1"/>
    <col min="9" max="9" width="8.1796875" style="8" hidden="1" customWidth="1"/>
    <col min="10" max="10" width="37.81640625" style="9" hidden="1" customWidth="1"/>
    <col min="11" max="13" width="9.26953125" style="55" customWidth="1"/>
    <col min="14" max="14" width="11" style="48" customWidth="1"/>
    <col min="15" max="16" width="8.81640625" style="9"/>
    <col min="17" max="17" width="11.1796875" style="9" customWidth="1"/>
    <col min="18" max="16384" width="8.81640625" style="9"/>
  </cols>
  <sheetData>
    <row r="1" spans="1:18" ht="14.25" hidden="1" customHeight="1" x14ac:dyDescent="0.35">
      <c r="N1" s="47" t="s">
        <v>72</v>
      </c>
    </row>
    <row r="2" spans="1:18" hidden="1" x14ac:dyDescent="0.35">
      <c r="N2" s="47" t="s">
        <v>73</v>
      </c>
    </row>
    <row r="3" spans="1:18" hidden="1" x14ac:dyDescent="0.35">
      <c r="N3" s="47" t="s">
        <v>74</v>
      </c>
    </row>
    <row r="4" spans="1:18" hidden="1" x14ac:dyDescent="0.35">
      <c r="N4" s="47" t="s">
        <v>79</v>
      </c>
    </row>
    <row r="5" spans="1:18" ht="3" hidden="1" customHeight="1" x14ac:dyDescent="0.35">
      <c r="B5" s="132"/>
      <c r="C5" s="132"/>
      <c r="D5" s="132"/>
      <c r="E5" s="132"/>
      <c r="F5" s="132"/>
      <c r="G5" s="132"/>
    </row>
    <row r="6" spans="1:18" hidden="1" x14ac:dyDescent="0.35">
      <c r="A6" s="33"/>
      <c r="B6" s="132"/>
      <c r="C6" s="132"/>
      <c r="D6" s="132"/>
      <c r="E6" s="132"/>
      <c r="F6" s="132"/>
      <c r="G6" s="132"/>
      <c r="H6" s="34"/>
      <c r="I6" s="34"/>
      <c r="J6" s="126"/>
      <c r="K6" s="126"/>
      <c r="L6" s="126"/>
      <c r="M6" s="126"/>
      <c r="N6" s="126"/>
    </row>
    <row r="7" spans="1:18" hidden="1" x14ac:dyDescent="0.35">
      <c r="A7" s="33"/>
      <c r="B7" s="132"/>
      <c r="C7" s="132"/>
      <c r="D7" s="132"/>
      <c r="E7" s="132"/>
      <c r="F7" s="132"/>
      <c r="G7" s="132"/>
      <c r="H7" s="34"/>
      <c r="I7" s="34"/>
      <c r="J7" s="126"/>
      <c r="K7" s="126"/>
      <c r="L7" s="126"/>
      <c r="M7" s="126"/>
      <c r="N7" s="126"/>
    </row>
    <row r="8" spans="1:18" hidden="1" x14ac:dyDescent="0.35">
      <c r="A8" s="33"/>
      <c r="B8" s="132"/>
      <c r="C8" s="132"/>
      <c r="D8" s="132"/>
      <c r="E8" s="132"/>
      <c r="F8" s="132"/>
      <c r="G8" s="132"/>
      <c r="H8" s="34"/>
      <c r="I8" s="34"/>
      <c r="J8" s="127"/>
      <c r="K8" s="127"/>
      <c r="L8" s="127"/>
      <c r="M8" s="127"/>
      <c r="N8" s="128"/>
    </row>
    <row r="9" spans="1:18" hidden="1" x14ac:dyDescent="0.35">
      <c r="A9" s="33"/>
      <c r="B9" s="132"/>
      <c r="C9" s="132"/>
      <c r="D9" s="132"/>
      <c r="E9" s="132"/>
      <c r="F9" s="132"/>
      <c r="G9" s="132"/>
      <c r="H9" s="34"/>
      <c r="I9" s="34"/>
      <c r="J9" s="128"/>
      <c r="K9" s="128"/>
      <c r="L9" s="128"/>
      <c r="M9" s="128"/>
      <c r="N9" s="128"/>
    </row>
    <row r="10" spans="1:18" hidden="1" x14ac:dyDescent="0.35">
      <c r="B10" s="132"/>
      <c r="C10" s="132"/>
      <c r="D10" s="132"/>
      <c r="E10" s="132"/>
      <c r="F10" s="132"/>
      <c r="G10" s="132"/>
    </row>
    <row r="11" spans="1:18" ht="1.5" hidden="1" customHeight="1" thickBot="1" x14ac:dyDescent="0.4">
      <c r="A11" s="33"/>
      <c r="B11" s="7"/>
    </row>
    <row r="12" spans="1:18" hidden="1" x14ac:dyDescent="0.35">
      <c r="A12" s="33"/>
      <c r="B12" s="7"/>
    </row>
    <row r="13" spans="1:18" hidden="1" x14ac:dyDescent="0.35">
      <c r="A13" s="33"/>
      <c r="B13" s="7"/>
    </row>
    <row r="14" spans="1:18" hidden="1" x14ac:dyDescent="0.35">
      <c r="A14" s="33"/>
      <c r="B14" s="7"/>
    </row>
    <row r="15" spans="1:18" hidden="1" x14ac:dyDescent="0.35">
      <c r="A15" s="33"/>
      <c r="B15" s="7"/>
      <c r="K15" s="58">
        <v>0.25</v>
      </c>
      <c r="L15" s="58">
        <v>0.33</v>
      </c>
      <c r="M15" s="58">
        <v>0.43</v>
      </c>
      <c r="N15" s="55"/>
      <c r="O15" s="55"/>
      <c r="P15" s="55"/>
      <c r="Q15" s="56"/>
      <c r="R15" s="56"/>
    </row>
    <row r="16" spans="1:18" hidden="1" x14ac:dyDescent="0.35">
      <c r="A16" s="33"/>
      <c r="B16" s="7"/>
      <c r="K16" s="59">
        <f>(100-(K30*100/$N30))/100</f>
        <v>0.2</v>
      </c>
      <c r="L16" s="59">
        <f>(100-(L30*100/$N30))/100</f>
        <v>0.25</v>
      </c>
      <c r="M16" s="59">
        <f>(100-(M30*100/$N30))/100</f>
        <v>0.3</v>
      </c>
      <c r="N16" s="55"/>
      <c r="O16" s="55"/>
      <c r="P16" s="55"/>
      <c r="Q16" s="57"/>
      <c r="R16" s="57"/>
    </row>
    <row r="17" spans="1:14" hidden="1" x14ac:dyDescent="0.35">
      <c r="A17" s="33"/>
      <c r="B17" s="7"/>
    </row>
    <row r="18" spans="1:14" hidden="1" x14ac:dyDescent="0.35">
      <c r="A18" s="33"/>
      <c r="B18" s="7"/>
    </row>
    <row r="19" spans="1:14" hidden="1" x14ac:dyDescent="0.35">
      <c r="A19" s="33"/>
      <c r="B19" s="7"/>
    </row>
    <row r="20" spans="1:14" hidden="1" x14ac:dyDescent="0.35">
      <c r="A20" s="33"/>
      <c r="B20" s="7"/>
    </row>
    <row r="21" spans="1:14" hidden="1" x14ac:dyDescent="0.35">
      <c r="A21" s="33"/>
      <c r="B21" s="7"/>
    </row>
    <row r="22" spans="1:14" hidden="1" x14ac:dyDescent="0.35">
      <c r="A22" s="33"/>
      <c r="B22" s="7"/>
    </row>
    <row r="23" spans="1:14" hidden="1" x14ac:dyDescent="0.35">
      <c r="A23" s="33"/>
      <c r="B23" s="7"/>
    </row>
    <row r="24" spans="1:14" hidden="1" x14ac:dyDescent="0.35">
      <c r="A24" s="33"/>
      <c r="B24" s="7"/>
    </row>
    <row r="25" spans="1:14" hidden="1" x14ac:dyDescent="0.35">
      <c r="A25" s="33"/>
      <c r="B25" s="7"/>
    </row>
    <row r="26" spans="1:14" ht="60" hidden="1" customHeight="1" thickBot="1" x14ac:dyDescent="0.4">
      <c r="A26" s="33"/>
      <c r="B26" s="7"/>
    </row>
    <row r="27" spans="1:14" ht="46.5" customHeight="1" x14ac:dyDescent="0.35">
      <c r="A27" s="33"/>
      <c r="B27" s="72" t="s">
        <v>0</v>
      </c>
      <c r="C27" s="72" t="s">
        <v>1</v>
      </c>
      <c r="D27" s="73" t="s">
        <v>156</v>
      </c>
      <c r="E27" s="73" t="s">
        <v>157</v>
      </c>
      <c r="F27" s="73"/>
      <c r="G27" s="73" t="s">
        <v>60</v>
      </c>
      <c r="H27" s="73" t="s">
        <v>56</v>
      </c>
      <c r="I27" s="73" t="s">
        <v>57</v>
      </c>
      <c r="J27" s="72">
        <v>3</v>
      </c>
      <c r="K27" s="85">
        <v>0.1</v>
      </c>
      <c r="L27" s="85">
        <v>0.2</v>
      </c>
      <c r="M27" s="85">
        <v>0.3</v>
      </c>
      <c r="N27" s="70" t="s">
        <v>11</v>
      </c>
    </row>
    <row r="28" spans="1:14" ht="24" hidden="1" customHeight="1" x14ac:dyDescent="0.35">
      <c r="A28" s="33"/>
      <c r="B28" s="72"/>
      <c r="C28" s="72"/>
      <c r="D28" s="73"/>
      <c r="E28" s="73"/>
      <c r="F28" s="73"/>
      <c r="G28" s="73"/>
      <c r="H28" s="73"/>
      <c r="I28" s="73"/>
      <c r="J28" s="72"/>
      <c r="K28" s="74" t="s">
        <v>75</v>
      </c>
      <c r="L28" s="74" t="s">
        <v>76</v>
      </c>
      <c r="M28" s="74" t="s">
        <v>77</v>
      </c>
      <c r="N28" s="70"/>
    </row>
    <row r="29" spans="1:14" ht="26.5" customHeight="1" x14ac:dyDescent="0.35">
      <c r="A29" s="33"/>
      <c r="B29" s="130" t="s">
        <v>162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</row>
    <row r="30" spans="1:14" ht="20.25" customHeight="1" x14ac:dyDescent="0.35">
      <c r="A30" s="33"/>
      <c r="B30" s="131"/>
      <c r="C30" s="86" t="s">
        <v>149</v>
      </c>
      <c r="D30" s="35">
        <v>5</v>
      </c>
      <c r="E30" s="35">
        <v>65</v>
      </c>
      <c r="F30" s="88"/>
      <c r="G30" s="89">
        <v>14.5</v>
      </c>
      <c r="H30" s="88" t="s">
        <v>58</v>
      </c>
      <c r="I30" s="88">
        <v>15.5</v>
      </c>
      <c r="J30" s="91" t="s">
        <v>86</v>
      </c>
      <c r="K30" s="90">
        <f>N30*0.8</f>
        <v>7888</v>
      </c>
      <c r="L30" s="90">
        <f>N30*0.75</f>
        <v>7395</v>
      </c>
      <c r="M30" s="90">
        <f>N30*0.7</f>
        <v>6902</v>
      </c>
      <c r="N30" s="92">
        <v>9860</v>
      </c>
    </row>
    <row r="31" spans="1:14" ht="24" customHeight="1" x14ac:dyDescent="0.35">
      <c r="A31" s="33"/>
      <c r="B31" s="131"/>
      <c r="C31" s="86" t="s">
        <v>150</v>
      </c>
      <c r="D31" s="35">
        <v>7</v>
      </c>
      <c r="E31" s="35">
        <v>125</v>
      </c>
      <c r="F31" s="88"/>
      <c r="G31" s="89">
        <v>45</v>
      </c>
      <c r="H31" s="88" t="s">
        <v>59</v>
      </c>
      <c r="I31" s="88">
        <v>47</v>
      </c>
      <c r="J31" s="91" t="s">
        <v>78</v>
      </c>
      <c r="K31" s="90">
        <f t="shared" ref="K31:K36" si="0">N31*0.8</f>
        <v>12408</v>
      </c>
      <c r="L31" s="90">
        <f t="shared" ref="L31:L36" si="1">N31*0.75</f>
        <v>11632.5</v>
      </c>
      <c r="M31" s="90">
        <f t="shared" ref="M31:M36" si="2">N31*0.7</f>
        <v>10857</v>
      </c>
      <c r="N31" s="92">
        <v>15510</v>
      </c>
    </row>
    <row r="32" spans="1:14" ht="20.25" customHeight="1" x14ac:dyDescent="0.35">
      <c r="A32" s="33"/>
      <c r="B32" s="131"/>
      <c r="C32" s="86" t="s">
        <v>151</v>
      </c>
      <c r="D32" s="35">
        <v>13</v>
      </c>
      <c r="E32" s="35">
        <v>215</v>
      </c>
      <c r="F32" s="88"/>
      <c r="G32" s="89"/>
      <c r="H32" s="88"/>
      <c r="I32" s="88"/>
      <c r="J32" s="91"/>
      <c r="K32" s="90">
        <f t="shared" si="0"/>
        <v>17160</v>
      </c>
      <c r="L32" s="90">
        <f t="shared" si="1"/>
        <v>16087.5</v>
      </c>
      <c r="M32" s="90">
        <f t="shared" si="2"/>
        <v>15014.999999999998</v>
      </c>
      <c r="N32" s="92">
        <v>21450</v>
      </c>
    </row>
    <row r="33" spans="1:16" ht="18.75" customHeight="1" x14ac:dyDescent="0.35">
      <c r="A33" s="33"/>
      <c r="B33" s="131"/>
      <c r="C33" s="86" t="s">
        <v>152</v>
      </c>
      <c r="D33" s="35">
        <v>16</v>
      </c>
      <c r="E33" s="35">
        <v>343</v>
      </c>
      <c r="F33" s="88"/>
      <c r="G33" s="89"/>
      <c r="H33" s="88"/>
      <c r="I33" s="88"/>
      <c r="J33" s="91"/>
      <c r="K33" s="90">
        <f t="shared" si="0"/>
        <v>28216</v>
      </c>
      <c r="L33" s="90">
        <f t="shared" si="1"/>
        <v>26452.5</v>
      </c>
      <c r="M33" s="90">
        <f t="shared" si="2"/>
        <v>24689</v>
      </c>
      <c r="N33" s="92">
        <v>35270</v>
      </c>
    </row>
    <row r="34" spans="1:16" ht="21" customHeight="1" x14ac:dyDescent="0.35">
      <c r="A34" s="33"/>
      <c r="B34" s="131"/>
      <c r="C34" s="86" t="s">
        <v>153</v>
      </c>
      <c r="D34" s="35">
        <v>18</v>
      </c>
      <c r="E34" s="35">
        <v>510</v>
      </c>
      <c r="F34" s="88"/>
      <c r="G34" s="89"/>
      <c r="H34" s="88"/>
      <c r="I34" s="88"/>
      <c r="J34" s="91"/>
      <c r="K34" s="90">
        <f t="shared" si="0"/>
        <v>34352</v>
      </c>
      <c r="L34" s="90">
        <f t="shared" si="1"/>
        <v>32205</v>
      </c>
      <c r="M34" s="90">
        <f t="shared" si="2"/>
        <v>30057.999999999996</v>
      </c>
      <c r="N34" s="92">
        <v>42940</v>
      </c>
    </row>
    <row r="35" spans="1:16" ht="18.75" customHeight="1" x14ac:dyDescent="0.35">
      <c r="A35" s="33"/>
      <c r="B35" s="131"/>
      <c r="C35" s="86" t="s">
        <v>154</v>
      </c>
      <c r="D35" s="35">
        <v>20</v>
      </c>
      <c r="E35" s="35">
        <v>729</v>
      </c>
      <c r="F35" s="88"/>
      <c r="G35" s="89"/>
      <c r="H35" s="88"/>
      <c r="I35" s="88"/>
      <c r="J35" s="91"/>
      <c r="K35" s="90">
        <f t="shared" si="0"/>
        <v>44920</v>
      </c>
      <c r="L35" s="90">
        <f t="shared" si="1"/>
        <v>42112.5</v>
      </c>
      <c r="M35" s="90">
        <f t="shared" si="2"/>
        <v>39305</v>
      </c>
      <c r="N35" s="92">
        <v>56150</v>
      </c>
    </row>
    <row r="36" spans="1:16" ht="19.5" customHeight="1" x14ac:dyDescent="0.35">
      <c r="A36" s="33"/>
      <c r="B36" s="131"/>
      <c r="C36" s="86" t="s">
        <v>155</v>
      </c>
      <c r="D36" s="35">
        <v>25</v>
      </c>
      <c r="E36" s="35">
        <v>1000</v>
      </c>
      <c r="F36" s="88"/>
      <c r="G36" s="89">
        <v>80</v>
      </c>
      <c r="H36" s="88" t="s">
        <v>62</v>
      </c>
      <c r="I36" s="88" t="s">
        <v>62</v>
      </c>
      <c r="J36" s="91" t="s">
        <v>87</v>
      </c>
      <c r="K36" s="90">
        <f t="shared" si="0"/>
        <v>68664</v>
      </c>
      <c r="L36" s="90">
        <f t="shared" si="1"/>
        <v>64372.5</v>
      </c>
      <c r="M36" s="90">
        <f t="shared" si="2"/>
        <v>60080.999999999993</v>
      </c>
      <c r="N36" s="92">
        <v>85830</v>
      </c>
    </row>
    <row r="37" spans="1:16" ht="29.5" hidden="1" customHeight="1" thickBot="1" x14ac:dyDescent="0.4">
      <c r="A37" s="33"/>
      <c r="B37" s="131"/>
      <c r="C37" s="75" t="s">
        <v>54</v>
      </c>
      <c r="D37" s="76" t="s">
        <v>61</v>
      </c>
      <c r="E37" s="76"/>
      <c r="F37" s="76"/>
      <c r="G37" s="76">
        <v>62</v>
      </c>
      <c r="H37" s="76" t="s">
        <v>62</v>
      </c>
      <c r="I37" s="76" t="s">
        <v>62</v>
      </c>
      <c r="J37" s="69" t="s">
        <v>88</v>
      </c>
      <c r="K37" s="70">
        <f>N37*0.8</f>
        <v>43200</v>
      </c>
      <c r="L37" s="70">
        <f>N37*0.75</f>
        <v>40500</v>
      </c>
      <c r="M37" s="70">
        <f>N37*0.7</f>
        <v>37800</v>
      </c>
      <c r="N37" s="70">
        <v>54000</v>
      </c>
      <c r="P37" s="45"/>
    </row>
    <row r="38" spans="1:16" ht="24.75" customHeight="1" x14ac:dyDescent="0.35">
      <c r="A38" s="33"/>
      <c r="B38" s="129" t="s">
        <v>163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6" ht="43.5" customHeight="1" x14ac:dyDescent="0.35">
      <c r="A39" s="33"/>
      <c r="B39" s="125"/>
      <c r="C39" s="86" t="s">
        <v>158</v>
      </c>
      <c r="D39" s="35">
        <v>5</v>
      </c>
      <c r="E39" s="35">
        <v>27</v>
      </c>
      <c r="F39" s="88"/>
      <c r="G39" s="89">
        <v>16</v>
      </c>
      <c r="H39" s="88" t="s">
        <v>58</v>
      </c>
      <c r="I39" s="88">
        <v>16.8</v>
      </c>
      <c r="J39" s="91" t="s">
        <v>92</v>
      </c>
      <c r="K39" s="90">
        <f>N39*0.8</f>
        <v>14696</v>
      </c>
      <c r="L39" s="90">
        <f>N39*0.75</f>
        <v>13777.5</v>
      </c>
      <c r="M39" s="90">
        <f>N39*0.7</f>
        <v>12859</v>
      </c>
      <c r="N39" s="90">
        <v>18370</v>
      </c>
      <c r="P39" s="46"/>
    </row>
    <row r="40" spans="1:16" ht="46.5" customHeight="1" x14ac:dyDescent="0.35">
      <c r="A40" s="33"/>
      <c r="B40" s="125"/>
      <c r="C40" s="86" t="s">
        <v>159</v>
      </c>
      <c r="D40" s="35">
        <v>8</v>
      </c>
      <c r="E40" s="35">
        <v>80</v>
      </c>
      <c r="F40" s="88"/>
      <c r="G40" s="89">
        <v>47</v>
      </c>
      <c r="H40" s="88" t="s">
        <v>59</v>
      </c>
      <c r="I40" s="88">
        <v>49</v>
      </c>
      <c r="J40" s="91" t="s">
        <v>93</v>
      </c>
      <c r="K40" s="90">
        <f>N40*0.8</f>
        <v>13123.2</v>
      </c>
      <c r="L40" s="90">
        <f t="shared" ref="L40:L41" si="3">N40*0.75</f>
        <v>12303</v>
      </c>
      <c r="M40" s="90">
        <f>N40*0.7</f>
        <v>11482.8</v>
      </c>
      <c r="N40" s="90">
        <v>16404</v>
      </c>
    </row>
    <row r="41" spans="1:16" ht="48" customHeight="1" x14ac:dyDescent="0.35">
      <c r="A41" s="33"/>
      <c r="B41" s="125"/>
      <c r="C41" s="86" t="s">
        <v>160</v>
      </c>
      <c r="D41" s="35">
        <v>12</v>
      </c>
      <c r="E41" s="35">
        <v>128</v>
      </c>
      <c r="F41" s="93"/>
      <c r="G41" s="94">
        <v>82</v>
      </c>
      <c r="H41" s="93" t="s">
        <v>62</v>
      </c>
      <c r="I41" s="93" t="s">
        <v>62</v>
      </c>
      <c r="J41" s="95" t="s">
        <v>95</v>
      </c>
      <c r="K41" s="90">
        <f>N41*0.8</f>
        <v>14216</v>
      </c>
      <c r="L41" s="90">
        <f t="shared" si="3"/>
        <v>13327.5</v>
      </c>
      <c r="M41" s="90">
        <f t="shared" ref="M41" si="4">N41*0.7</f>
        <v>12439</v>
      </c>
      <c r="N41" s="96">
        <v>17770</v>
      </c>
      <c r="P41" s="64"/>
    </row>
    <row r="42" spans="1:16" ht="27" hidden="1" customHeight="1" thickBot="1" x14ac:dyDescent="0.4">
      <c r="A42" s="33"/>
      <c r="B42" s="125"/>
      <c r="C42" s="77" t="s">
        <v>63</v>
      </c>
      <c r="D42" s="78" t="s">
        <v>64</v>
      </c>
      <c r="E42" s="78"/>
      <c r="F42" s="78"/>
      <c r="G42" s="78">
        <v>63</v>
      </c>
      <c r="H42" s="78" t="s">
        <v>62</v>
      </c>
      <c r="I42" s="78" t="s">
        <v>62</v>
      </c>
      <c r="J42" s="79" t="s">
        <v>94</v>
      </c>
      <c r="K42" s="70">
        <f>N42*0.8</f>
        <v>46080</v>
      </c>
      <c r="L42" s="70">
        <f>N42*0.75</f>
        <v>43200</v>
      </c>
      <c r="M42" s="70">
        <f>N42*0.7</f>
        <v>40320</v>
      </c>
      <c r="N42" s="80">
        <v>57600</v>
      </c>
      <c r="P42" s="64"/>
    </row>
    <row r="43" spans="1:16" ht="26.5" hidden="1" customHeight="1" thickTop="1" thickBot="1" x14ac:dyDescent="0.4">
      <c r="A43" s="33"/>
      <c r="B43" s="133" t="s">
        <v>15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</row>
    <row r="44" spans="1:16" ht="51.75" hidden="1" customHeight="1" thickTop="1" x14ac:dyDescent="0.35">
      <c r="A44" s="33"/>
      <c r="B44" s="125"/>
      <c r="C44" s="75" t="s">
        <v>4</v>
      </c>
      <c r="D44" s="75"/>
      <c r="E44" s="75"/>
      <c r="F44" s="75"/>
      <c r="G44" s="75"/>
      <c r="H44" s="75"/>
      <c r="I44" s="75"/>
      <c r="J44" s="69" t="s">
        <v>13</v>
      </c>
      <c r="K44" s="81"/>
      <c r="L44" s="81"/>
      <c r="M44" s="81"/>
      <c r="N44" s="70">
        <v>14000</v>
      </c>
      <c r="P44" s="46" t="s">
        <v>44</v>
      </c>
    </row>
    <row r="45" spans="1:16" ht="51.75" hidden="1" customHeight="1" thickBot="1" x14ac:dyDescent="0.4">
      <c r="A45" s="33"/>
      <c r="B45" s="125"/>
      <c r="C45" s="75" t="s">
        <v>5</v>
      </c>
      <c r="D45" s="75"/>
      <c r="E45" s="75"/>
      <c r="F45" s="75"/>
      <c r="G45" s="75"/>
      <c r="H45" s="75"/>
      <c r="I45" s="75"/>
      <c r="J45" s="69" t="s">
        <v>14</v>
      </c>
      <c r="K45" s="81"/>
      <c r="L45" s="81"/>
      <c r="M45" s="81"/>
      <c r="N45" s="70">
        <v>16000</v>
      </c>
      <c r="P45" s="46" t="s">
        <v>44</v>
      </c>
    </row>
    <row r="46" spans="1:16" ht="35.25" customHeight="1" x14ac:dyDescent="0.35">
      <c r="A46" s="33"/>
      <c r="B46" s="129" t="s">
        <v>167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P46" s="46"/>
    </row>
    <row r="47" spans="1:16" ht="36" hidden="1" customHeight="1" x14ac:dyDescent="0.35">
      <c r="A47" s="33"/>
      <c r="B47" s="125"/>
      <c r="C47" s="75" t="s">
        <v>99</v>
      </c>
      <c r="D47" s="75"/>
      <c r="E47" s="75"/>
      <c r="F47" s="75"/>
      <c r="G47" s="75"/>
      <c r="H47" s="75"/>
      <c r="I47" s="75"/>
      <c r="J47" s="69" t="s">
        <v>98</v>
      </c>
      <c r="K47" s="70">
        <f t="shared" ref="K47:M49" si="5">$N47/(1+K$15)</f>
        <v>15360</v>
      </c>
      <c r="L47" s="70">
        <f t="shared" si="5"/>
        <v>14436.090225563908</v>
      </c>
      <c r="M47" s="70">
        <f t="shared" si="5"/>
        <v>13426.573426573426</v>
      </c>
      <c r="N47" s="70">
        <v>19200</v>
      </c>
      <c r="P47" s="46"/>
    </row>
    <row r="48" spans="1:16" ht="48" customHeight="1" x14ac:dyDescent="0.35">
      <c r="A48" s="33"/>
      <c r="B48" s="125"/>
      <c r="C48" s="86" t="s">
        <v>164</v>
      </c>
      <c r="D48" s="35">
        <v>4</v>
      </c>
      <c r="E48" s="35">
        <v>32</v>
      </c>
      <c r="F48" s="89"/>
      <c r="G48" s="89">
        <v>48</v>
      </c>
      <c r="H48" s="89"/>
      <c r="I48" s="89"/>
      <c r="J48" s="91" t="s">
        <v>141</v>
      </c>
      <c r="K48" s="90">
        <f t="shared" si="5"/>
        <v>8552</v>
      </c>
      <c r="L48" s="90">
        <f t="shared" si="5"/>
        <v>8037.5939849624056</v>
      </c>
      <c r="M48" s="90">
        <f t="shared" si="5"/>
        <v>7475.5244755244757</v>
      </c>
      <c r="N48" s="92">
        <v>10690</v>
      </c>
      <c r="P48" s="46"/>
    </row>
    <row r="49" spans="1:16" ht="50.25" customHeight="1" x14ac:dyDescent="0.35">
      <c r="A49" s="33"/>
      <c r="B49" s="125"/>
      <c r="C49" s="86" t="s">
        <v>165</v>
      </c>
      <c r="D49" s="35">
        <v>7</v>
      </c>
      <c r="E49" s="35">
        <v>85</v>
      </c>
      <c r="F49" s="89"/>
      <c r="G49" s="89">
        <v>50</v>
      </c>
      <c r="H49" s="89"/>
      <c r="I49" s="89"/>
      <c r="J49" s="91" t="s">
        <v>147</v>
      </c>
      <c r="K49" s="90">
        <f t="shared" si="5"/>
        <v>13272</v>
      </c>
      <c r="L49" s="90">
        <f t="shared" si="5"/>
        <v>12473.684210526315</v>
      </c>
      <c r="M49" s="90">
        <f t="shared" si="5"/>
        <v>11601.398601398601</v>
      </c>
      <c r="N49" s="92">
        <v>16590</v>
      </c>
      <c r="P49" s="46"/>
    </row>
    <row r="50" spans="1:16" ht="30.75" customHeight="1" x14ac:dyDescent="0.35">
      <c r="A50" s="33"/>
      <c r="B50" s="133" t="s">
        <v>115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</row>
    <row r="51" spans="1:16" ht="33.75" customHeight="1" x14ac:dyDescent="0.35">
      <c r="A51" s="33"/>
      <c r="B51" s="125"/>
      <c r="C51" s="77" t="s">
        <v>103</v>
      </c>
      <c r="D51" s="78" t="s">
        <v>82</v>
      </c>
      <c r="E51" s="78"/>
      <c r="F51" s="78"/>
      <c r="G51" s="82">
        <v>18</v>
      </c>
      <c r="H51" s="77"/>
      <c r="I51" s="77"/>
      <c r="J51" s="69" t="s">
        <v>140</v>
      </c>
      <c r="K51" s="80">
        <f>N51*0.8</f>
        <v>17680</v>
      </c>
      <c r="L51" s="80">
        <f>N51*0.75</f>
        <v>16575</v>
      </c>
      <c r="M51" s="80">
        <f>N51*0.7</f>
        <v>15469.999999999998</v>
      </c>
      <c r="N51" s="80">
        <v>22100</v>
      </c>
    </row>
    <row r="52" spans="1:16" ht="39.75" customHeight="1" x14ac:dyDescent="0.35">
      <c r="A52" s="33"/>
      <c r="B52" s="125"/>
      <c r="C52" s="77" t="s">
        <v>104</v>
      </c>
      <c r="D52" s="78" t="s">
        <v>83</v>
      </c>
      <c r="E52" s="78"/>
      <c r="F52" s="78"/>
      <c r="G52" s="82">
        <v>51</v>
      </c>
      <c r="H52" s="77"/>
      <c r="I52" s="77"/>
      <c r="J52" s="69" t="s">
        <v>139</v>
      </c>
      <c r="K52" s="80">
        <f>N52*0.8</f>
        <v>29760</v>
      </c>
      <c r="L52" s="80">
        <f>N52*0.75</f>
        <v>27900</v>
      </c>
      <c r="M52" s="80">
        <f>N52*0.7</f>
        <v>26040</v>
      </c>
      <c r="N52" s="80">
        <v>37200</v>
      </c>
    </row>
    <row r="53" spans="1:16" ht="34.5" hidden="1" customHeight="1" x14ac:dyDescent="0.35">
      <c r="A53" s="33"/>
      <c r="B53" s="125"/>
      <c r="C53" s="77" t="s">
        <v>97</v>
      </c>
      <c r="D53" s="78" t="s">
        <v>84</v>
      </c>
      <c r="E53" s="78"/>
      <c r="F53" s="78"/>
      <c r="G53" s="82"/>
      <c r="H53" s="77"/>
      <c r="I53" s="77"/>
      <c r="J53" s="71" t="s">
        <v>102</v>
      </c>
      <c r="K53" s="80">
        <f>N53*0.8</f>
        <v>49600</v>
      </c>
      <c r="L53" s="80">
        <f>N53*0.75</f>
        <v>46500</v>
      </c>
      <c r="M53" s="80">
        <f>N53*0.7</f>
        <v>43400</v>
      </c>
      <c r="N53" s="80">
        <v>62000</v>
      </c>
    </row>
    <row r="54" spans="1:16" ht="40.5" customHeight="1" x14ac:dyDescent="0.35">
      <c r="A54" s="33"/>
      <c r="B54" s="125"/>
      <c r="C54" s="77" t="s">
        <v>105</v>
      </c>
      <c r="D54" s="78" t="s">
        <v>85</v>
      </c>
      <c r="E54" s="78"/>
      <c r="F54" s="78"/>
      <c r="G54" s="82">
        <v>90</v>
      </c>
      <c r="H54" s="77"/>
      <c r="I54" s="77"/>
      <c r="J54" s="79" t="s">
        <v>138</v>
      </c>
      <c r="K54" s="80">
        <f>N54*0.8</f>
        <v>66800</v>
      </c>
      <c r="L54" s="80">
        <f>N54*0.75</f>
        <v>62625</v>
      </c>
      <c r="M54" s="80">
        <f>N54*0.7</f>
        <v>58449.999999999993</v>
      </c>
      <c r="N54" s="80">
        <v>83500</v>
      </c>
    </row>
    <row r="55" spans="1:16" ht="26.5" customHeight="1" x14ac:dyDescent="0.35">
      <c r="A55" s="33"/>
      <c r="B55" s="133" t="s">
        <v>118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</row>
    <row r="56" spans="1:16" ht="38.25" customHeight="1" x14ac:dyDescent="0.35">
      <c r="A56" s="33"/>
      <c r="B56" s="125"/>
      <c r="C56" s="75" t="s">
        <v>106</v>
      </c>
      <c r="D56" s="78" t="s">
        <v>82</v>
      </c>
      <c r="E56" s="78"/>
      <c r="F56" s="78"/>
      <c r="G56" s="68">
        <v>16.5</v>
      </c>
      <c r="H56" s="75"/>
      <c r="I56" s="75"/>
      <c r="J56" s="69" t="s">
        <v>144</v>
      </c>
      <c r="K56" s="70">
        <f t="shared" ref="K56:M58" si="6">$N56/(1+K$15)</f>
        <v>23760</v>
      </c>
      <c r="L56" s="70">
        <f t="shared" si="6"/>
        <v>22330.827067669172</v>
      </c>
      <c r="M56" s="70">
        <f t="shared" si="6"/>
        <v>20769.23076923077</v>
      </c>
      <c r="N56" s="70">
        <v>29700</v>
      </c>
    </row>
    <row r="57" spans="1:16" ht="37.5" customHeight="1" x14ac:dyDescent="0.35">
      <c r="A57" s="33"/>
      <c r="B57" s="125"/>
      <c r="C57" s="75" t="s">
        <v>107</v>
      </c>
      <c r="D57" s="78" t="s">
        <v>83</v>
      </c>
      <c r="E57" s="78"/>
      <c r="F57" s="78"/>
      <c r="G57" s="68">
        <v>48</v>
      </c>
      <c r="H57" s="75"/>
      <c r="I57" s="75"/>
      <c r="J57" s="69" t="s">
        <v>143</v>
      </c>
      <c r="K57" s="70">
        <f t="shared" si="6"/>
        <v>35280</v>
      </c>
      <c r="L57" s="70">
        <f t="shared" si="6"/>
        <v>33157.894736842107</v>
      </c>
      <c r="M57" s="70">
        <f t="shared" si="6"/>
        <v>30839.160839160839</v>
      </c>
      <c r="N57" s="70">
        <v>44100</v>
      </c>
    </row>
    <row r="58" spans="1:16" ht="42.75" customHeight="1" x14ac:dyDescent="0.35">
      <c r="A58" s="33"/>
      <c r="B58" s="125"/>
      <c r="C58" s="75" t="s">
        <v>108</v>
      </c>
      <c r="D58" s="78" t="s">
        <v>85</v>
      </c>
      <c r="E58" s="78"/>
      <c r="F58" s="78"/>
      <c r="G58" s="68">
        <v>84</v>
      </c>
      <c r="H58" s="75"/>
      <c r="I58" s="75"/>
      <c r="J58" s="71" t="s">
        <v>142</v>
      </c>
      <c r="K58" s="70">
        <f t="shared" si="6"/>
        <v>71280</v>
      </c>
      <c r="L58" s="70">
        <f t="shared" si="6"/>
        <v>66992.481203007512</v>
      </c>
      <c r="M58" s="70">
        <f t="shared" si="6"/>
        <v>62307.692307692312</v>
      </c>
      <c r="N58" s="70">
        <v>89100</v>
      </c>
    </row>
    <row r="59" spans="1:16" ht="29.5" hidden="1" customHeight="1" thickBot="1" x14ac:dyDescent="0.4">
      <c r="A59" s="33"/>
      <c r="B59" s="133" t="s">
        <v>22</v>
      </c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</row>
    <row r="60" spans="1:16" ht="33.65" hidden="1" customHeight="1" x14ac:dyDescent="0.35">
      <c r="A60" s="33"/>
      <c r="B60" s="125"/>
      <c r="C60" s="75" t="s">
        <v>45</v>
      </c>
      <c r="D60" s="75"/>
      <c r="E60" s="75"/>
      <c r="F60" s="75"/>
      <c r="G60" s="75"/>
      <c r="H60" s="75"/>
      <c r="I60" s="75"/>
      <c r="J60" s="69" t="s">
        <v>90</v>
      </c>
      <c r="K60" s="70">
        <f>N60*0.8</f>
        <v>16560</v>
      </c>
      <c r="L60" s="70">
        <f>N60*0.75</f>
        <v>15525</v>
      </c>
      <c r="M60" s="70">
        <f>N60*0.7</f>
        <v>14489.999999999998</v>
      </c>
      <c r="N60" s="70">
        <v>20700</v>
      </c>
    </row>
    <row r="61" spans="1:16" ht="33.65" hidden="1" customHeight="1" x14ac:dyDescent="0.35">
      <c r="A61" s="33"/>
      <c r="B61" s="125"/>
      <c r="C61" s="75" t="s">
        <v>46</v>
      </c>
      <c r="D61" s="75"/>
      <c r="E61" s="75"/>
      <c r="F61" s="75"/>
      <c r="G61" s="75"/>
      <c r="H61" s="75"/>
      <c r="I61" s="75"/>
      <c r="J61" s="69" t="s">
        <v>65</v>
      </c>
      <c r="K61" s="70">
        <f t="shared" ref="K61:K68" si="7">N61*0.8</f>
        <v>28720</v>
      </c>
      <c r="L61" s="70">
        <f t="shared" ref="L61:L68" si="8">N61*0.75</f>
        <v>26925</v>
      </c>
      <c r="M61" s="70">
        <f t="shared" ref="M61:M68" si="9">N61*0.7</f>
        <v>25130</v>
      </c>
      <c r="N61" s="70">
        <v>35900</v>
      </c>
    </row>
    <row r="62" spans="1:16" ht="33.65" hidden="1" customHeight="1" x14ac:dyDescent="0.35">
      <c r="A62" s="33"/>
      <c r="B62" s="125"/>
      <c r="C62" s="75" t="s">
        <v>47</v>
      </c>
      <c r="D62" s="75"/>
      <c r="E62" s="75"/>
      <c r="F62" s="75"/>
      <c r="G62" s="75"/>
      <c r="H62" s="75"/>
      <c r="I62" s="75"/>
      <c r="J62" s="69" t="s">
        <v>66</v>
      </c>
      <c r="K62" s="70">
        <f t="shared" si="7"/>
        <v>63120</v>
      </c>
      <c r="L62" s="70">
        <f t="shared" si="8"/>
        <v>59175</v>
      </c>
      <c r="M62" s="70">
        <f t="shared" si="9"/>
        <v>55230</v>
      </c>
      <c r="N62" s="70">
        <v>78900</v>
      </c>
    </row>
    <row r="63" spans="1:16" ht="33.65" hidden="1" customHeight="1" x14ac:dyDescent="0.35">
      <c r="A63" s="33"/>
      <c r="B63" s="125"/>
      <c r="C63" s="75" t="s">
        <v>49</v>
      </c>
      <c r="D63" s="75"/>
      <c r="E63" s="75"/>
      <c r="F63" s="75"/>
      <c r="G63" s="75"/>
      <c r="H63" s="75"/>
      <c r="I63" s="75"/>
      <c r="J63" s="69" t="s">
        <v>89</v>
      </c>
      <c r="K63" s="70">
        <f t="shared" si="7"/>
        <v>21400</v>
      </c>
      <c r="L63" s="70">
        <f t="shared" si="8"/>
        <v>20062.5</v>
      </c>
      <c r="M63" s="70">
        <f t="shared" si="9"/>
        <v>18725</v>
      </c>
      <c r="N63" s="70">
        <v>26750</v>
      </c>
    </row>
    <row r="64" spans="1:16" ht="33.65" hidden="1" customHeight="1" x14ac:dyDescent="0.35">
      <c r="A64" s="33"/>
      <c r="B64" s="125"/>
      <c r="C64" s="75" t="s">
        <v>48</v>
      </c>
      <c r="D64" s="75"/>
      <c r="E64" s="75"/>
      <c r="F64" s="75"/>
      <c r="G64" s="75"/>
      <c r="H64" s="75"/>
      <c r="I64" s="75"/>
      <c r="J64" s="69" t="s">
        <v>67</v>
      </c>
      <c r="K64" s="70">
        <f t="shared" si="7"/>
        <v>34440</v>
      </c>
      <c r="L64" s="70">
        <f t="shared" si="8"/>
        <v>32287.5</v>
      </c>
      <c r="M64" s="70">
        <f t="shared" si="9"/>
        <v>30134.999999999996</v>
      </c>
      <c r="N64" s="70">
        <v>43050</v>
      </c>
    </row>
    <row r="65" spans="1:17" ht="33.65" hidden="1" customHeight="1" x14ac:dyDescent="0.35">
      <c r="A65" s="33"/>
      <c r="B65" s="125"/>
      <c r="C65" s="75" t="s">
        <v>50</v>
      </c>
      <c r="D65" s="75"/>
      <c r="E65" s="75"/>
      <c r="F65" s="75"/>
      <c r="G65" s="75"/>
      <c r="H65" s="75"/>
      <c r="I65" s="75"/>
      <c r="J65" s="69" t="s">
        <v>68</v>
      </c>
      <c r="K65" s="70">
        <f t="shared" si="7"/>
        <v>70600</v>
      </c>
      <c r="L65" s="70">
        <f t="shared" si="8"/>
        <v>66187.5</v>
      </c>
      <c r="M65" s="70">
        <f t="shared" si="9"/>
        <v>61774.999999999993</v>
      </c>
      <c r="N65" s="70">
        <v>88250</v>
      </c>
    </row>
    <row r="66" spans="1:17" ht="33.65" hidden="1" customHeight="1" x14ac:dyDescent="0.35">
      <c r="A66" s="33"/>
      <c r="B66" s="125"/>
      <c r="C66" s="75" t="s">
        <v>51</v>
      </c>
      <c r="D66" s="75"/>
      <c r="E66" s="75"/>
      <c r="F66" s="75"/>
      <c r="G66" s="75"/>
      <c r="H66" s="75"/>
      <c r="I66" s="75"/>
      <c r="J66" s="69" t="s">
        <v>91</v>
      </c>
      <c r="K66" s="70">
        <f t="shared" si="7"/>
        <v>26240</v>
      </c>
      <c r="L66" s="70">
        <f t="shared" si="8"/>
        <v>24600</v>
      </c>
      <c r="M66" s="70">
        <f t="shared" si="9"/>
        <v>22960</v>
      </c>
      <c r="N66" s="70">
        <v>32800</v>
      </c>
    </row>
    <row r="67" spans="1:17" ht="33.65" hidden="1" customHeight="1" x14ac:dyDescent="0.35">
      <c r="A67" s="33"/>
      <c r="B67" s="125"/>
      <c r="C67" s="75" t="s">
        <v>52</v>
      </c>
      <c r="D67" s="75"/>
      <c r="E67" s="75"/>
      <c r="F67" s="75"/>
      <c r="G67" s="75"/>
      <c r="H67" s="75"/>
      <c r="I67" s="75"/>
      <c r="J67" s="69" t="s">
        <v>69</v>
      </c>
      <c r="K67" s="70">
        <f t="shared" si="7"/>
        <v>40160</v>
      </c>
      <c r="L67" s="70">
        <f t="shared" si="8"/>
        <v>37650</v>
      </c>
      <c r="M67" s="70">
        <f t="shared" si="9"/>
        <v>35140</v>
      </c>
      <c r="N67" s="70">
        <v>50200</v>
      </c>
    </row>
    <row r="68" spans="1:17" ht="33.65" hidden="1" customHeight="1" thickBot="1" x14ac:dyDescent="0.4">
      <c r="A68" s="33"/>
      <c r="B68" s="125"/>
      <c r="C68" s="75" t="s">
        <v>53</v>
      </c>
      <c r="D68" s="75"/>
      <c r="E68" s="75"/>
      <c r="F68" s="75"/>
      <c r="G68" s="75"/>
      <c r="H68" s="75"/>
      <c r="I68" s="75"/>
      <c r="J68" s="69" t="s">
        <v>70</v>
      </c>
      <c r="K68" s="70">
        <f t="shared" si="7"/>
        <v>78080</v>
      </c>
      <c r="L68" s="70">
        <f t="shared" si="8"/>
        <v>73200</v>
      </c>
      <c r="M68" s="70">
        <f t="shared" si="9"/>
        <v>68320</v>
      </c>
      <c r="N68" s="70">
        <v>97600</v>
      </c>
    </row>
    <row r="69" spans="1:17" ht="26.5" customHeight="1" x14ac:dyDescent="0.35">
      <c r="A69" s="33"/>
      <c r="B69" s="133" t="s">
        <v>116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</row>
    <row r="70" spans="1:17" ht="33" customHeight="1" x14ac:dyDescent="0.35">
      <c r="A70" s="33"/>
      <c r="B70" s="125"/>
      <c r="C70" s="75" t="s">
        <v>109</v>
      </c>
      <c r="D70" s="75"/>
      <c r="E70" s="75"/>
      <c r="F70" s="75"/>
      <c r="G70" s="75">
        <v>84.5</v>
      </c>
      <c r="H70" s="75"/>
      <c r="I70" s="75"/>
      <c r="J70" s="69" t="s">
        <v>146</v>
      </c>
      <c r="K70" s="70">
        <f>N70*0.8</f>
        <v>29040</v>
      </c>
      <c r="L70" s="70">
        <f>N70*0.75</f>
        <v>27225</v>
      </c>
      <c r="M70" s="70">
        <f>N70*0.7</f>
        <v>25410</v>
      </c>
      <c r="N70" s="70">
        <v>36300</v>
      </c>
    </row>
    <row r="71" spans="1:17" ht="33" customHeight="1" x14ac:dyDescent="0.35">
      <c r="A71" s="33"/>
      <c r="B71" s="125"/>
      <c r="C71" s="75" t="s">
        <v>110</v>
      </c>
      <c r="D71" s="75"/>
      <c r="E71" s="75"/>
      <c r="F71" s="75"/>
      <c r="G71" s="75">
        <v>115</v>
      </c>
      <c r="H71" s="75"/>
      <c r="I71" s="75"/>
      <c r="J71" s="69" t="s">
        <v>71</v>
      </c>
      <c r="K71" s="70">
        <f>N71*0.8</f>
        <v>40560</v>
      </c>
      <c r="L71" s="70">
        <f>N71*0.75</f>
        <v>38025</v>
      </c>
      <c r="M71" s="70">
        <f>N71*0.7</f>
        <v>35490</v>
      </c>
      <c r="N71" s="70">
        <v>50700</v>
      </c>
    </row>
    <row r="72" spans="1:17" ht="34.9" customHeight="1" x14ac:dyDescent="0.35">
      <c r="A72" s="33"/>
      <c r="B72" s="125"/>
      <c r="C72" s="83" t="s">
        <v>111</v>
      </c>
      <c r="D72" s="83"/>
      <c r="E72" s="83"/>
      <c r="F72" s="83"/>
      <c r="G72" s="83">
        <v>135</v>
      </c>
      <c r="H72" s="83"/>
      <c r="I72" s="83"/>
      <c r="J72" s="69" t="s">
        <v>145</v>
      </c>
      <c r="K72" s="70">
        <f>N72*0.8</f>
        <v>45520</v>
      </c>
      <c r="L72" s="70">
        <f>N72*0.75</f>
        <v>42675</v>
      </c>
      <c r="M72" s="70">
        <f>N72*0.7</f>
        <v>39830</v>
      </c>
      <c r="N72" s="70">
        <v>56900</v>
      </c>
      <c r="P72" s="45"/>
    </row>
    <row r="73" spans="1:17" ht="37.5" customHeight="1" x14ac:dyDescent="0.35">
      <c r="A73" s="33"/>
      <c r="B73" s="125"/>
      <c r="C73" s="75" t="s">
        <v>112</v>
      </c>
      <c r="D73" s="75"/>
      <c r="E73" s="75"/>
      <c r="F73" s="75"/>
      <c r="G73" s="75">
        <v>170</v>
      </c>
      <c r="H73" s="75"/>
      <c r="I73" s="75"/>
      <c r="J73" s="69" t="s">
        <v>96</v>
      </c>
      <c r="K73" s="70">
        <f>N73*0.8</f>
        <v>81520</v>
      </c>
      <c r="L73" s="70">
        <f>N73*0.75</f>
        <v>76425</v>
      </c>
      <c r="M73" s="70">
        <f>N73*0.7</f>
        <v>71330</v>
      </c>
      <c r="N73" s="70">
        <v>101900</v>
      </c>
    </row>
    <row r="74" spans="1:17" ht="26.5" hidden="1" customHeight="1" thickTop="1" thickBot="1" x14ac:dyDescent="0.4">
      <c r="A74" s="33"/>
      <c r="B74" s="134" t="s">
        <v>23</v>
      </c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6"/>
    </row>
    <row r="75" spans="1:17" ht="49.15" hidden="1" customHeight="1" thickTop="1" x14ac:dyDescent="0.35">
      <c r="A75" s="33"/>
      <c r="B75" s="142"/>
      <c r="C75" s="39" t="s">
        <v>19</v>
      </c>
      <c r="D75" s="39"/>
      <c r="E75" s="39"/>
      <c r="F75" s="39"/>
      <c r="G75" s="39"/>
      <c r="H75" s="39"/>
      <c r="I75" s="39"/>
      <c r="J75" s="41" t="s">
        <v>16</v>
      </c>
      <c r="K75" s="50"/>
      <c r="L75" s="50"/>
      <c r="M75" s="50"/>
      <c r="N75" s="65">
        <f>50000+N30</f>
        <v>59860</v>
      </c>
      <c r="P75" s="46"/>
    </row>
    <row r="76" spans="1:17" ht="49.15" hidden="1" customHeight="1" x14ac:dyDescent="0.35">
      <c r="A76" s="33"/>
      <c r="B76" s="138"/>
      <c r="C76" s="37" t="s">
        <v>20</v>
      </c>
      <c r="D76" s="40"/>
      <c r="E76" s="40"/>
      <c r="F76" s="40"/>
      <c r="G76" s="40"/>
      <c r="H76" s="40"/>
      <c r="I76" s="40"/>
      <c r="J76" s="41" t="s">
        <v>17</v>
      </c>
      <c r="K76" s="50"/>
      <c r="L76" s="50"/>
      <c r="M76" s="50"/>
      <c r="N76" s="65">
        <v>76000</v>
      </c>
      <c r="P76" s="46"/>
    </row>
    <row r="77" spans="1:17" ht="49.15" hidden="1" customHeight="1" thickBot="1" x14ac:dyDescent="0.4">
      <c r="A77" s="33"/>
      <c r="B77" s="138"/>
      <c r="C77" s="37" t="s">
        <v>21</v>
      </c>
      <c r="D77" s="40"/>
      <c r="E77" s="40"/>
      <c r="F77" s="40"/>
      <c r="G77" s="40"/>
      <c r="H77" s="40"/>
      <c r="I77" s="40"/>
      <c r="J77" s="42" t="s">
        <v>18</v>
      </c>
      <c r="K77" s="51"/>
      <c r="L77" s="51"/>
      <c r="M77" s="51"/>
      <c r="N77" s="66">
        <f>50000+N36</f>
        <v>135830</v>
      </c>
      <c r="P77" s="46"/>
    </row>
    <row r="78" spans="1:17" ht="26.5" hidden="1" customHeight="1" thickBot="1" x14ac:dyDescent="0.4">
      <c r="A78" s="33"/>
      <c r="B78" s="139" t="s">
        <v>12</v>
      </c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1"/>
    </row>
    <row r="79" spans="1:17" ht="34.9" hidden="1" customHeight="1" thickBot="1" x14ac:dyDescent="0.4">
      <c r="A79" s="33"/>
      <c r="B79" s="137"/>
      <c r="C79" s="43" t="s">
        <v>7</v>
      </c>
      <c r="D79" s="43"/>
      <c r="E79" s="43"/>
      <c r="F79" s="43"/>
      <c r="G79" s="43"/>
      <c r="H79" s="43"/>
      <c r="I79" s="43"/>
      <c r="J79" s="44" t="s">
        <v>9</v>
      </c>
      <c r="K79" s="52"/>
      <c r="L79" s="52"/>
      <c r="M79" s="52"/>
      <c r="N79" s="53">
        <v>14000</v>
      </c>
      <c r="Q79" s="32"/>
    </row>
    <row r="80" spans="1:17" ht="34.9" hidden="1" customHeight="1" thickBot="1" x14ac:dyDescent="0.4">
      <c r="A80" s="33"/>
      <c r="B80" s="138"/>
      <c r="C80" s="37" t="s">
        <v>8</v>
      </c>
      <c r="D80" s="37"/>
      <c r="E80" s="37"/>
      <c r="F80" s="37"/>
      <c r="G80" s="37"/>
      <c r="H80" s="37"/>
      <c r="I80" s="37"/>
      <c r="J80" s="38" t="s">
        <v>10</v>
      </c>
      <c r="K80" s="49"/>
      <c r="L80" s="49"/>
      <c r="M80" s="49"/>
      <c r="N80" s="54">
        <v>28000</v>
      </c>
      <c r="Q80" s="32"/>
    </row>
    <row r="81" spans="1:16" ht="26.5" customHeight="1" x14ac:dyDescent="0.35">
      <c r="A81" s="33"/>
      <c r="B81" s="133" t="s">
        <v>117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</row>
    <row r="82" spans="1:16" ht="88.5" customHeight="1" x14ac:dyDescent="0.35">
      <c r="A82" s="33"/>
      <c r="B82" s="125"/>
      <c r="C82" s="83" t="s">
        <v>113</v>
      </c>
      <c r="D82" s="83"/>
      <c r="E82" s="83"/>
      <c r="F82" s="83"/>
      <c r="G82" s="83">
        <v>95</v>
      </c>
      <c r="H82" s="83"/>
      <c r="I82" s="83"/>
      <c r="J82" s="69" t="s">
        <v>100</v>
      </c>
      <c r="K82" s="70">
        <f>N82*0.8</f>
        <v>58320</v>
      </c>
      <c r="L82" s="70">
        <f>N82*0.75</f>
        <v>54675</v>
      </c>
      <c r="M82" s="70">
        <f>N82*0.7</f>
        <v>51030</v>
      </c>
      <c r="N82" s="70">
        <v>72900</v>
      </c>
      <c r="P82" s="45"/>
    </row>
    <row r="83" spans="1:16" ht="36" x14ac:dyDescent="0.35">
      <c r="B83" s="125"/>
      <c r="C83" s="83" t="s">
        <v>114</v>
      </c>
      <c r="D83" s="83"/>
      <c r="E83" s="83"/>
      <c r="F83" s="83"/>
      <c r="G83" s="83">
        <v>135</v>
      </c>
      <c r="H83" s="83"/>
      <c r="I83" s="83"/>
      <c r="J83" s="69" t="s">
        <v>101</v>
      </c>
      <c r="K83" s="70">
        <f>N83*0.8</f>
        <v>94160</v>
      </c>
      <c r="L83" s="70">
        <f>N83*0.75</f>
        <v>88275</v>
      </c>
      <c r="M83" s="70">
        <f>N83*0.7</f>
        <v>82390</v>
      </c>
      <c r="N83" s="70">
        <v>117700</v>
      </c>
    </row>
    <row r="84" spans="1:16" ht="23.25" customHeight="1" x14ac:dyDescent="0.35"/>
  </sheetData>
  <mergeCells count="25">
    <mergeCell ref="B78:N78"/>
    <mergeCell ref="B60:B68"/>
    <mergeCell ref="B46:N46"/>
    <mergeCell ref="B47:B49"/>
    <mergeCell ref="B44:B45"/>
    <mergeCell ref="B59:N59"/>
    <mergeCell ref="B75:B77"/>
    <mergeCell ref="B69:N69"/>
    <mergeCell ref="B70:B73"/>
    <mergeCell ref="B82:B83"/>
    <mergeCell ref="J6:N7"/>
    <mergeCell ref="J8:N9"/>
    <mergeCell ref="B38:N38"/>
    <mergeCell ref="B29:N29"/>
    <mergeCell ref="B30:B37"/>
    <mergeCell ref="B5:G10"/>
    <mergeCell ref="B50:N50"/>
    <mergeCell ref="B51:B54"/>
    <mergeCell ref="B39:B42"/>
    <mergeCell ref="B81:N81"/>
    <mergeCell ref="B55:N55"/>
    <mergeCell ref="B56:B58"/>
    <mergeCell ref="B74:N74"/>
    <mergeCell ref="B79:B80"/>
    <mergeCell ref="B43:N43"/>
  </mergeCells>
  <pageMargins left="0.7" right="0.7" top="0.75" bottom="0.75" header="0.3" footer="0.3"/>
  <pageSetup paperSize="9" scale="44" orientation="portrait" r:id="rId1"/>
  <colBreaks count="1" manualBreakCount="1">
    <brk id="1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6"/>
  <sheetViews>
    <sheetView zoomScale="70" zoomScaleNormal="70" workbookViewId="0">
      <selection activeCell="B1" sqref="B1"/>
    </sheetView>
  </sheetViews>
  <sheetFormatPr defaultColWidth="8.81640625" defaultRowHeight="14.5" x14ac:dyDescent="0.35"/>
  <cols>
    <col min="1" max="1" width="8.81640625" style="9"/>
    <col min="2" max="2" width="31.54296875" style="9" customWidth="1"/>
    <col min="3" max="3" width="27.54296875" style="8" customWidth="1"/>
    <col min="4" max="4" width="51.81640625" style="9" customWidth="1"/>
    <col min="5" max="5" width="21" style="10" customWidth="1"/>
    <col min="6" max="6" width="14.26953125" style="10" customWidth="1"/>
    <col min="7" max="16384" width="8.81640625" style="9"/>
  </cols>
  <sheetData>
    <row r="1" spans="2:6" ht="15.5" thickTop="1" thickBot="1" x14ac:dyDescent="0.4">
      <c r="B1" s="1" t="s">
        <v>55</v>
      </c>
    </row>
    <row r="2" spans="2:6" ht="15" thickTop="1" x14ac:dyDescent="0.35">
      <c r="B2" s="7" t="s">
        <v>3</v>
      </c>
    </row>
    <row r="3" spans="2:6" ht="15" thickBot="1" x14ac:dyDescent="0.4">
      <c r="B3" s="7"/>
    </row>
    <row r="4" spans="2:6" ht="40.9" customHeight="1" thickBot="1" x14ac:dyDescent="0.4">
      <c r="B4" s="11" t="s">
        <v>0</v>
      </c>
      <c r="C4" s="12" t="s">
        <v>1</v>
      </c>
      <c r="D4" s="12" t="s">
        <v>2</v>
      </c>
      <c r="E4" s="13" t="s">
        <v>6</v>
      </c>
      <c r="F4" s="14" t="s">
        <v>11</v>
      </c>
    </row>
    <row r="5" spans="2:6" ht="26.5" customHeight="1" thickBot="1" x14ac:dyDescent="0.4">
      <c r="B5" s="145" t="s">
        <v>25</v>
      </c>
      <c r="C5" s="146"/>
      <c r="D5" s="146"/>
      <c r="E5" s="146"/>
      <c r="F5" s="147"/>
    </row>
    <row r="6" spans="2:6" ht="55.9" customHeight="1" x14ac:dyDescent="0.35">
      <c r="B6" s="148"/>
      <c r="C6" s="3" t="s">
        <v>38</v>
      </c>
      <c r="D6" s="18" t="s">
        <v>35</v>
      </c>
      <c r="E6" s="16">
        <f>F6*0.8</f>
        <v>59840</v>
      </c>
      <c r="F6" s="19">
        <v>74800</v>
      </c>
    </row>
    <row r="7" spans="2:6" ht="55.9" customHeight="1" x14ac:dyDescent="0.35">
      <c r="B7" s="148"/>
      <c r="C7" s="3" t="s">
        <v>39</v>
      </c>
      <c r="D7" s="18" t="s">
        <v>36</v>
      </c>
      <c r="E7" s="16">
        <f>F7*0.8</f>
        <v>66800</v>
      </c>
      <c r="F7" s="19">
        <v>83500</v>
      </c>
    </row>
    <row r="8" spans="2:6" ht="55.9" customHeight="1" thickBot="1" x14ac:dyDescent="0.4">
      <c r="B8" s="148"/>
      <c r="C8" s="3" t="s">
        <v>40</v>
      </c>
      <c r="D8" s="18" t="s">
        <v>37</v>
      </c>
      <c r="E8" s="16">
        <f>F8*0.8</f>
        <v>76800</v>
      </c>
      <c r="F8" s="19">
        <v>96000</v>
      </c>
    </row>
    <row r="9" spans="2:6" ht="26.5" customHeight="1" thickTop="1" thickBot="1" x14ac:dyDescent="0.4">
      <c r="B9" s="149" t="s">
        <v>26</v>
      </c>
      <c r="C9" s="150"/>
      <c r="D9" s="150"/>
      <c r="E9" s="150"/>
      <c r="F9" s="151"/>
    </row>
    <row r="10" spans="2:6" ht="55.9" customHeight="1" thickTop="1" x14ac:dyDescent="0.35">
      <c r="B10" s="152"/>
      <c r="C10" s="4" t="s">
        <v>41</v>
      </c>
      <c r="D10" s="15" t="s">
        <v>30</v>
      </c>
      <c r="E10" s="16">
        <f>F10*0.8</f>
        <v>38400</v>
      </c>
      <c r="F10" s="17">
        <v>48000</v>
      </c>
    </row>
    <row r="11" spans="2:6" ht="55.9" customHeight="1" x14ac:dyDescent="0.35">
      <c r="B11" s="153"/>
      <c r="C11" s="27" t="s">
        <v>42</v>
      </c>
      <c r="D11" s="20" t="s">
        <v>31</v>
      </c>
      <c r="E11" s="16">
        <f>F11*0.8</f>
        <v>33600</v>
      </c>
      <c r="F11" s="21">
        <v>42000</v>
      </c>
    </row>
    <row r="12" spans="2:6" ht="55.9" customHeight="1" thickBot="1" x14ac:dyDescent="0.4">
      <c r="B12" s="154"/>
      <c r="C12" s="27" t="s">
        <v>43</v>
      </c>
      <c r="D12" s="20" t="s">
        <v>32</v>
      </c>
      <c r="E12" s="16">
        <f>F12*0.8</f>
        <v>36800</v>
      </c>
      <c r="F12" s="21">
        <v>46000</v>
      </c>
    </row>
    <row r="13" spans="2:6" ht="26.5" customHeight="1" thickTop="1" thickBot="1" x14ac:dyDescent="0.4">
      <c r="B13" s="155" t="s">
        <v>24</v>
      </c>
      <c r="C13" s="156"/>
      <c r="D13" s="156"/>
      <c r="E13" s="156"/>
      <c r="F13" s="157"/>
    </row>
    <row r="14" spans="2:6" ht="55.9" customHeight="1" thickBot="1" x14ac:dyDescent="0.4">
      <c r="B14" s="143"/>
      <c r="C14" s="6" t="s">
        <v>27</v>
      </c>
      <c r="D14" s="22" t="s">
        <v>33</v>
      </c>
      <c r="E14" s="23">
        <f>F14*0.8</f>
        <v>3200</v>
      </c>
      <c r="F14" s="24">
        <v>4000</v>
      </c>
    </row>
    <row r="15" spans="2:6" ht="55.9" customHeight="1" thickBot="1" x14ac:dyDescent="0.4">
      <c r="B15" s="144"/>
      <c r="C15" s="5" t="s">
        <v>28</v>
      </c>
      <c r="D15" s="22" t="s">
        <v>33</v>
      </c>
      <c r="E15" s="25">
        <f>F15*0.8</f>
        <v>2000</v>
      </c>
      <c r="F15" s="26">
        <v>2500</v>
      </c>
    </row>
    <row r="16" spans="2:6" ht="55.9" customHeight="1" thickBot="1" x14ac:dyDescent="0.4">
      <c r="B16" s="28"/>
      <c r="C16" s="29" t="s">
        <v>29</v>
      </c>
      <c r="D16" s="30" t="s">
        <v>34</v>
      </c>
      <c r="E16" s="25">
        <f>F16*0.8</f>
        <v>336</v>
      </c>
      <c r="F16" s="31">
        <v>420</v>
      </c>
    </row>
  </sheetData>
  <mergeCells count="6">
    <mergeCell ref="B14:B15"/>
    <mergeCell ref="B5:F5"/>
    <mergeCell ref="B6:B8"/>
    <mergeCell ref="B9:F9"/>
    <mergeCell ref="B10:B12"/>
    <mergeCell ref="B13:F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U53"/>
  <sheetViews>
    <sheetView view="pageBreakPreview" topLeftCell="B37" zoomScale="98" zoomScaleNormal="100" zoomScaleSheetLayoutView="98" workbookViewId="0">
      <selection activeCell="H16" sqref="H16"/>
    </sheetView>
  </sheetViews>
  <sheetFormatPr defaultRowHeight="14.5" x14ac:dyDescent="0.35"/>
  <cols>
    <col min="1" max="1" width="0.81640625" customWidth="1"/>
    <col min="2" max="2" width="26.453125" customWidth="1"/>
    <col min="3" max="3" width="31.1796875" style="2" customWidth="1"/>
    <col min="4" max="5" width="29.81640625" customWidth="1"/>
  </cols>
  <sheetData>
    <row r="1" spans="2:21" x14ac:dyDescent="0.35"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2:21" x14ac:dyDescent="0.35"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2:21" x14ac:dyDescent="0.35">
      <c r="B3" s="61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2:21" x14ac:dyDescent="0.35">
      <c r="B4" s="61"/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2:21" x14ac:dyDescent="0.35">
      <c r="B5" s="61"/>
      <c r="C5" s="61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2:21" x14ac:dyDescent="0.35">
      <c r="B6" s="61"/>
      <c r="C6" s="61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2:21" x14ac:dyDescent="0.35">
      <c r="B7" s="61"/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2:21" x14ac:dyDescent="0.35">
      <c r="B8" s="61"/>
      <c r="C8" s="61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2:21" x14ac:dyDescent="0.35">
      <c r="B9" s="61"/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2:21" x14ac:dyDescent="0.35">
      <c r="B10" s="61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2:21" x14ac:dyDescent="0.35">
      <c r="B11" s="61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2:21" x14ac:dyDescent="0.35">
      <c r="B12" s="61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2:21" x14ac:dyDescent="0.35">
      <c r="B13" s="61"/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2:21" x14ac:dyDescent="0.35">
      <c r="B14" s="61"/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2:21" x14ac:dyDescent="0.35">
      <c r="B15" s="61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2:21" ht="80.25" customHeight="1" x14ac:dyDescent="0.35"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2:21" ht="17.25" customHeight="1" x14ac:dyDescent="0.35">
      <c r="B17" s="35" t="s">
        <v>0</v>
      </c>
      <c r="C17" s="45" t="s">
        <v>1</v>
      </c>
      <c r="D17" s="35" t="s">
        <v>2</v>
      </c>
      <c r="E17" s="35" t="s">
        <v>273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2:21" ht="20.149999999999999" customHeight="1" x14ac:dyDescent="0.35">
      <c r="B18" s="116"/>
      <c r="C18" s="117" t="s">
        <v>127</v>
      </c>
      <c r="D18" s="116"/>
      <c r="E18" s="116"/>
      <c r="F18" s="62"/>
      <c r="G18" s="60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2:21" ht="56.25" customHeight="1" x14ac:dyDescent="0.35">
      <c r="B19" s="158"/>
      <c r="C19" s="36" t="s">
        <v>119</v>
      </c>
      <c r="D19" s="118" t="s">
        <v>121</v>
      </c>
      <c r="E19" s="160">
        <v>39930</v>
      </c>
      <c r="F19" s="62"/>
      <c r="G19" s="60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2:21" ht="62.25" customHeight="1" x14ac:dyDescent="0.35">
      <c r="B20" s="158"/>
      <c r="C20" s="36" t="s">
        <v>120</v>
      </c>
      <c r="D20" s="118" t="s">
        <v>122</v>
      </c>
      <c r="E20" s="160">
        <v>47916</v>
      </c>
      <c r="F20" s="62"/>
      <c r="G20" s="63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2:21" ht="20.149999999999999" customHeight="1" x14ac:dyDescent="0.35">
      <c r="B21" s="116"/>
      <c r="C21" s="117" t="s">
        <v>128</v>
      </c>
      <c r="D21" s="116"/>
      <c r="E21" s="161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2:21" ht="61.5" customHeight="1" x14ac:dyDescent="0.35">
      <c r="B22" s="158"/>
      <c r="C22" s="36" t="s">
        <v>123</v>
      </c>
      <c r="D22" s="114" t="s">
        <v>125</v>
      </c>
      <c r="E22" s="162">
        <v>63888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spans="2:21" ht="69" customHeight="1" x14ac:dyDescent="0.35">
      <c r="B23" s="158"/>
      <c r="C23" s="36" t="s">
        <v>124</v>
      </c>
      <c r="D23" s="114" t="s">
        <v>126</v>
      </c>
      <c r="E23" s="162">
        <v>79860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2:21" ht="20.149999999999999" customHeight="1" x14ac:dyDescent="0.35">
      <c r="B24" s="116"/>
      <c r="C24" s="117" t="s">
        <v>240</v>
      </c>
      <c r="D24" s="116"/>
      <c r="E24" s="161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2:21" ht="57" customHeight="1" x14ac:dyDescent="0.35">
      <c r="B25" s="158"/>
      <c r="C25" s="115" t="s">
        <v>129</v>
      </c>
      <c r="D25" s="114" t="s">
        <v>131</v>
      </c>
      <c r="E25" s="162">
        <v>50820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2:21" ht="31.5" hidden="1" customHeight="1" x14ac:dyDescent="0.35">
      <c r="B26" s="158"/>
      <c r="C26" s="36" t="s">
        <v>124</v>
      </c>
      <c r="D26" s="114" t="s">
        <v>131</v>
      </c>
      <c r="E26" s="162">
        <v>60500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2:21" ht="21" hidden="1" customHeight="1" x14ac:dyDescent="0.35">
      <c r="B27" s="35"/>
      <c r="C27" s="36" t="s">
        <v>80</v>
      </c>
      <c r="D27" s="114" t="s">
        <v>131</v>
      </c>
      <c r="E27" s="162">
        <v>2200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2:21" ht="62.25" customHeight="1" x14ac:dyDescent="0.35">
      <c r="B28" s="35"/>
      <c r="C28" s="115" t="s">
        <v>130</v>
      </c>
      <c r="D28" s="114" t="s">
        <v>132</v>
      </c>
      <c r="E28" s="162">
        <v>58080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2:21" ht="38.5" hidden="1" customHeight="1" x14ac:dyDescent="0.35">
      <c r="B29" s="35"/>
      <c r="C29" s="115" t="s">
        <v>81</v>
      </c>
      <c r="D29" s="45"/>
      <c r="E29" s="163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2:21" ht="37" customHeight="1" x14ac:dyDescent="0.35">
      <c r="B30" s="116"/>
      <c r="C30" s="117" t="s">
        <v>274</v>
      </c>
      <c r="D30" s="116"/>
      <c r="E30" s="1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2:21" ht="30" hidden="1" customHeight="1" x14ac:dyDescent="0.35">
      <c r="B31" s="158"/>
      <c r="C31" s="36" t="s">
        <v>123</v>
      </c>
      <c r="D31" s="114" t="s">
        <v>125</v>
      </c>
      <c r="E31" s="1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2:21" ht="15" hidden="1" customHeight="1" x14ac:dyDescent="0.35">
      <c r="B32" s="158"/>
      <c r="C32" s="36" t="s">
        <v>124</v>
      </c>
      <c r="D32" s="114" t="s">
        <v>126</v>
      </c>
      <c r="E32" s="1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2:21" ht="29.5" hidden="1" customHeight="1" x14ac:dyDescent="0.35">
      <c r="B33" s="159" t="s">
        <v>128</v>
      </c>
      <c r="C33" s="159"/>
      <c r="D33" s="159"/>
      <c r="E33" s="164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2:21" ht="24.5" hidden="1" customHeight="1" x14ac:dyDescent="0.35">
      <c r="B34" s="158"/>
      <c r="C34" s="36" t="s">
        <v>123</v>
      </c>
      <c r="D34" s="114" t="s">
        <v>125</v>
      </c>
      <c r="E34" s="1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</row>
    <row r="35" spans="2:21" ht="57.5" hidden="1" customHeight="1" x14ac:dyDescent="0.35">
      <c r="B35" s="158"/>
      <c r="C35" s="36" t="s">
        <v>124</v>
      </c>
      <c r="D35" s="114" t="s">
        <v>126</v>
      </c>
      <c r="E35" s="1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</row>
    <row r="36" spans="2:21" ht="41" hidden="1" customHeight="1" x14ac:dyDescent="0.35">
      <c r="B36" s="159" t="s">
        <v>128</v>
      </c>
      <c r="C36" s="159"/>
      <c r="D36" s="159"/>
      <c r="E36" s="164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</row>
    <row r="37" spans="2:21" ht="57" customHeight="1" x14ac:dyDescent="0.35">
      <c r="B37" s="158"/>
      <c r="C37" s="36" t="s">
        <v>133</v>
      </c>
      <c r="D37" s="114" t="s">
        <v>135</v>
      </c>
      <c r="E37" s="162">
        <v>79057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</row>
    <row r="38" spans="2:21" ht="53.5" customHeight="1" x14ac:dyDescent="0.35">
      <c r="B38" s="158"/>
      <c r="C38" s="36" t="s">
        <v>134</v>
      </c>
      <c r="D38" s="114" t="s">
        <v>136</v>
      </c>
      <c r="E38" s="162">
        <v>87846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pans="2:21" ht="18.5" x14ac:dyDescent="0.35">
      <c r="B39" s="116"/>
      <c r="C39" s="117" t="s">
        <v>240</v>
      </c>
      <c r="D39" s="116"/>
      <c r="E39" s="161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</row>
    <row r="40" spans="2:21" ht="50.25" customHeight="1" x14ac:dyDescent="0.35">
      <c r="B40" s="35"/>
      <c r="C40" s="115" t="s">
        <v>241</v>
      </c>
      <c r="D40" s="114" t="s">
        <v>244</v>
      </c>
      <c r="E40" s="162">
        <v>39930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</row>
    <row r="41" spans="2:21" ht="51.75" customHeight="1" x14ac:dyDescent="0.35">
      <c r="B41" s="35"/>
      <c r="C41" s="115" t="s">
        <v>242</v>
      </c>
      <c r="D41" s="114" t="s">
        <v>243</v>
      </c>
      <c r="E41" s="162">
        <v>44726</v>
      </c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2:21" ht="21" x14ac:dyDescent="0.5">
      <c r="B42" s="67" t="s">
        <v>137</v>
      </c>
      <c r="C42" s="61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21" x14ac:dyDescent="0.35">
      <c r="B43" s="62"/>
      <c r="C43" s="61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21" x14ac:dyDescent="0.35">
      <c r="B44" s="62"/>
      <c r="C44" s="61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21" x14ac:dyDescent="0.35">
      <c r="B45" s="62"/>
      <c r="C45" s="61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21" x14ac:dyDescent="0.35">
      <c r="B46" s="62"/>
      <c r="C46" s="61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21" x14ac:dyDescent="0.35">
      <c r="B47" s="62"/>
      <c r="C47" s="61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21" x14ac:dyDescent="0.35">
      <c r="B48" s="62"/>
      <c r="C48" s="61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2:18" x14ac:dyDescent="0.35">
      <c r="B49" s="62"/>
      <c r="C49" s="61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2:18" x14ac:dyDescent="0.35">
      <c r="B50" s="62"/>
      <c r="C50" s="61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2:18" x14ac:dyDescent="0.35">
      <c r="B51" s="62"/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2:18" x14ac:dyDescent="0.35">
      <c r="B52" s="62"/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2:18" x14ac:dyDescent="0.35">
      <c r="B53" s="6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</sheetData>
  <mergeCells count="6">
    <mergeCell ref="B37:B38"/>
    <mergeCell ref="B25:B26"/>
    <mergeCell ref="B19:B20"/>
    <mergeCell ref="B22:B23"/>
    <mergeCell ref="B31:B32"/>
    <mergeCell ref="B34:B35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CLASSIC (интерьер и улица)</vt:lpstr>
      <vt:lpstr>COLOR (интерьер)</vt:lpstr>
      <vt:lpstr>MIDNIGHT (интерьер)</vt:lpstr>
      <vt:lpstr>SURFACE (интерьер)</vt:lpstr>
      <vt:lpstr>CONCRETE (интерьер)</vt:lpstr>
      <vt:lpstr>Classi1c</vt:lpstr>
      <vt:lpstr>Биокамины</vt:lpstr>
      <vt:lpstr>МАФ</vt:lpstr>
      <vt:lpstr>Classi1c!Область_печати</vt:lpstr>
      <vt:lpstr>'CLASSIC (интерьер и улица)'!Область_печати</vt:lpstr>
      <vt:lpstr>'COLOR (интерьер)'!Область_печати</vt:lpstr>
      <vt:lpstr>'CONCRETE (интерьер)'!Область_печати</vt:lpstr>
      <vt:lpstr>'MIDNIGHT (интерьер)'!Область_печати</vt:lpstr>
      <vt:lpstr>'SURFACE (интерьер)'!Область_печати</vt:lpstr>
      <vt:lpstr>МАФ!Область_печати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2023-11-05T18:16:16Z</dcterms:modified>
</cp:coreProperties>
</file>